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9360" yWindow="0" windowWidth="21580" windowHeight="18420" tabRatio="500"/>
  </bookViews>
  <sheets>
    <sheet name="Sheet1" sheetId="1" r:id="rId1"/>
  </sheets>
  <definedNames>
    <definedName name="_xlnm.Print_Area" localSheetId="0">Sheet1!$A:$I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G2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<sst xmlns="http://schemas.openxmlformats.org/spreadsheetml/2006/main" count="445" uniqueCount="327">
  <si>
    <t>Boys</t>
  </si>
  <si>
    <t>Men’s 100m Hurdles</t>
  </si>
  <si>
    <t>Heat 1</t>
  </si>
  <si>
    <t>Lane 3: Naman Dryer – KCA</t>
  </si>
  <si>
    <t>Lane 4: Jacob Potter – Fulton</t>
  </si>
  <si>
    <t>Lane 5: Zayne Mesik – LSE</t>
  </si>
  <si>
    <t>Lane 6: Collin Sutton – Winfield</t>
  </si>
  <si>
    <t>Heat 2</t>
  </si>
  <si>
    <t>Lane 2: Joshua Stotler – C. Fellowship</t>
  </si>
  <si>
    <t>Lane 3: Taeon Logan - Fulton</t>
  </si>
  <si>
    <t>Lane 4: Drew Morris - Jefferson</t>
  </si>
  <si>
    <t>Lane 5: Clay Brooks – Jefferson</t>
  </si>
  <si>
    <t>Lane 6: Justin Smith - Winfield</t>
  </si>
  <si>
    <t>Lane 7: Elijah Carter - LSE</t>
  </si>
  <si>
    <t>Men’s 100 m Dash</t>
  </si>
  <si>
    <t>Heat1:</t>
  </si>
  <si>
    <t>Lane 3: Dillon Dildine – Winfield</t>
  </si>
  <si>
    <t>Lane 4: Jacob Mooney - Fulton</t>
  </si>
  <si>
    <t>Lane 5: Shawn Dixon – Fulton</t>
  </si>
  <si>
    <t>Lane 6: William Killingham – Winfield</t>
  </si>
  <si>
    <t>Lane 2: Hunter Rogers – Jefferson</t>
  </si>
  <si>
    <t>Lane 3: Harrison McCrary - Jefferson</t>
  </si>
  <si>
    <t>Lane 4: Trae Williams – LSE</t>
  </si>
  <si>
    <t>Lane 5: Avian Thomas – LSE</t>
  </si>
  <si>
    <t>Lane 6: Will Dunscombe – C. Fellowship</t>
  </si>
  <si>
    <t>Lane 7: Ian Waggoner - KCA</t>
  </si>
  <si>
    <t>Men’s 4x200 m Relay</t>
  </si>
  <si>
    <t>Lane Assignments:</t>
  </si>
  <si>
    <t>Lane 2: Fulton</t>
  </si>
  <si>
    <t>Lane 3: Jefferson</t>
  </si>
  <si>
    <t>Lane 4: LSE</t>
  </si>
  <si>
    <t>Lane 5: C. Fellowship</t>
  </si>
  <si>
    <t>Lane 6: Winfield</t>
  </si>
  <si>
    <t>Men’s 1600 m Run</t>
  </si>
  <si>
    <t>Box Alley Assignment</t>
  </si>
  <si>
    <t>1A: Brock Fisher – Fulton</t>
  </si>
  <si>
    <t>1B: Ben Eiffert – C. Fellowship</t>
  </si>
  <si>
    <t>1C: Nick Ferrari – LSE</t>
  </si>
  <si>
    <t>1D: Jacob Potter – Fulton</t>
  </si>
  <si>
    <t>2A: Micah Prenger – Jefferson</t>
  </si>
  <si>
    <t>2B: Justin Smith – Winfield</t>
  </si>
  <si>
    <t>2C: Tristan Hauptmann – LSE</t>
  </si>
  <si>
    <t>2D: Joe Steiner – C. Fellowship</t>
  </si>
  <si>
    <t>Men’s 4x100 m Relay</t>
  </si>
  <si>
    <t>Lane 2: Winfield</t>
  </si>
  <si>
    <t>Lane 5: Fulton</t>
  </si>
  <si>
    <t>Lane 6: C. Fellowship</t>
  </si>
  <si>
    <t xml:space="preserve">Men’s 400 m Dash </t>
  </si>
  <si>
    <t>Lane 3: Gunner Schutte – Winfield</t>
  </si>
  <si>
    <t xml:space="preserve">Lane 4: Jay Vegiard – Fulton </t>
  </si>
  <si>
    <t>Lane 5: Dillon Dildine – Winfield</t>
  </si>
  <si>
    <t>Lane 1: Naman Dryer – KCA</t>
  </si>
  <si>
    <t>Lane 2: Stephen Quackenbush – Jefferson</t>
  </si>
  <si>
    <t>Lane 3: Landon Weaver – LSE</t>
  </si>
  <si>
    <t>Lane 4: Trenton Johnson – LSE</t>
  </si>
  <si>
    <t>Lane 5: Sam Forrest – Jefferson</t>
  </si>
  <si>
    <t>Lane 6: Joshua Stotler – C. Fellowship</t>
  </si>
  <si>
    <t xml:space="preserve">Lane 7: Andrew Isom – Fulton </t>
  </si>
  <si>
    <t>Lane 8: R.J. Rider – KCA</t>
  </si>
  <si>
    <t>Men’s 800 m Run</t>
  </si>
  <si>
    <t>Box Alley Assignments</t>
  </si>
  <si>
    <t>1A: Tayshaun Bledsoe – LSE</t>
  </si>
  <si>
    <t>1B: Tyler Lawson – Winfield</t>
  </si>
  <si>
    <t>1C: Samuel Wood – Fulton</t>
  </si>
  <si>
    <t>2A: Ben Eiffert – C. Fellowship</t>
  </si>
  <si>
    <t>2B: Dorian Holloway – Winfield</t>
  </si>
  <si>
    <t>2C: Joe Steiner – C. Fellowship</t>
  </si>
  <si>
    <t>3A: Jack Speake – Jefferson</t>
  </si>
  <si>
    <t>3B: Joseph Barkho – Fulton</t>
  </si>
  <si>
    <t>4A: Garrett Leutung – LSE</t>
  </si>
  <si>
    <t>4B:  Coleman Rogers – Jefferson</t>
  </si>
  <si>
    <t>Men’s 200 m Dash</t>
  </si>
  <si>
    <t>Lane 3: Zach Frazee – Fulton</t>
  </si>
  <si>
    <t>Lane 4: Ian Waggoner – KCA</t>
  </si>
  <si>
    <t>Lane 5: Joshua Freeman – C. Fellowship</t>
  </si>
  <si>
    <t xml:space="preserve">Lane 6: Matthew Martin – Fulton </t>
  </si>
  <si>
    <t>Lane 1: Stephen Quackenbush – Jeff</t>
  </si>
  <si>
    <t>Lane 2: Will Rehagen – LSE</t>
  </si>
  <si>
    <t>Lane 3: Trae Williams – LSE</t>
  </si>
  <si>
    <t>Lane 4: Sam Forrest – Jefferson</t>
  </si>
  <si>
    <t>Lane 5: Lane Moody – Winfield</t>
  </si>
  <si>
    <t>Lane 6: Clark Rodgers – Winfield</t>
  </si>
  <si>
    <t>Lane 7: R.J. Rider – KCA</t>
  </si>
  <si>
    <t>Lane 8: David Bihomora – C. Fellowship</t>
  </si>
  <si>
    <t>Men’s 4x400 m Relay</t>
  </si>
  <si>
    <t>Lane 3: C. Fellowship</t>
  </si>
  <si>
    <t>Lane 4: Jefferson</t>
  </si>
  <si>
    <t>Lane 5: LSE</t>
  </si>
  <si>
    <t>Lane 6: Fulton</t>
  </si>
  <si>
    <t>Men’s Shot Put</t>
  </si>
  <si>
    <t>Ray Crogan – Winfield</t>
  </si>
  <si>
    <t>Noah Horton – Jefferson</t>
  </si>
  <si>
    <t>Brandon Johnson – LSE</t>
  </si>
  <si>
    <t>Colton Scott – LSE</t>
  </si>
  <si>
    <t>Eric Estrada – Jefferson</t>
  </si>
  <si>
    <t>Joseph Duncan – KCA</t>
  </si>
  <si>
    <t>Dakota Middleton – KCA</t>
  </si>
  <si>
    <t>Caleb Cerda – Fulton</t>
  </si>
  <si>
    <t>Cody Perkins – Fulton</t>
  </si>
  <si>
    <t>Will Smith – Winfield</t>
  </si>
  <si>
    <t>Men’s Discus</t>
  </si>
  <si>
    <t>Sam Forrest – Jefferson</t>
  </si>
  <si>
    <t>Kai Ford – Jefferson</t>
  </si>
  <si>
    <t>Gavin Miller – KCA</t>
  </si>
  <si>
    <t>Ethan Van Dyke – LSE</t>
  </si>
  <si>
    <t>Sean White – LSE</t>
  </si>
  <si>
    <t>JT Clark – Fulton</t>
  </si>
  <si>
    <t>Seth Van Engelenhoven – Fulton</t>
  </si>
  <si>
    <t>Ray Croghan – Winfield</t>
  </si>
  <si>
    <t>Travor Maxfield – Winfield</t>
  </si>
  <si>
    <t>Men’s High Jump</t>
  </si>
  <si>
    <t>Trae Williams – LSE</t>
  </si>
  <si>
    <t>Acian Thomas – LSE</t>
  </si>
  <si>
    <t>Garrett Johnson – Fulton</t>
  </si>
  <si>
    <t>Clay Brooks – Jefferson</t>
  </si>
  <si>
    <t>Drew Morris – Jefferson</t>
  </si>
  <si>
    <t>Jay Vegiard – Fulton</t>
  </si>
  <si>
    <t>Ryan Altman – Winfield</t>
  </si>
  <si>
    <t>Collin Sutton – Winfield</t>
  </si>
  <si>
    <t>Men’s Long Jump</t>
  </si>
  <si>
    <t>Dillon Dildine – Winfield</t>
  </si>
  <si>
    <t>Clark Rogers – Winfield</t>
  </si>
  <si>
    <t>Trenton Johnson – LSE</t>
  </si>
  <si>
    <t>Joseph Barkho – Fulton</t>
  </si>
  <si>
    <t>Shawn Dixon – Fulton</t>
  </si>
  <si>
    <t>Men’s Triple Jump</t>
  </si>
  <si>
    <t>Elijah Carter – LSE</t>
  </si>
  <si>
    <t>Nick Ferrari – LSE</t>
  </si>
  <si>
    <t>Lane Moody – Winfield</t>
  </si>
  <si>
    <t>Justin Smith – Jefferson</t>
  </si>
  <si>
    <t>Naman Dryer – KCA</t>
  </si>
  <si>
    <t>William Killingham - Winfield</t>
  </si>
  <si>
    <t xml:space="preserve">Time </t>
  </si>
  <si>
    <t>Place</t>
  </si>
  <si>
    <t xml:space="preserve">Points </t>
  </si>
  <si>
    <t>2.02.35</t>
  </si>
  <si>
    <t>2.05.02</t>
  </si>
  <si>
    <t>1.50.90</t>
  </si>
  <si>
    <t>2.17.05</t>
  </si>
  <si>
    <t>1.25.87</t>
  </si>
  <si>
    <t>1.18.8</t>
  </si>
  <si>
    <t>nt</t>
  </si>
  <si>
    <t>DQ</t>
  </si>
  <si>
    <t>1.17.80</t>
  </si>
  <si>
    <t>1.03.80</t>
  </si>
  <si>
    <t>1.09.83</t>
  </si>
  <si>
    <t>1.02.83</t>
  </si>
  <si>
    <t>1.01.22</t>
  </si>
  <si>
    <t>1.09.26</t>
  </si>
  <si>
    <t>1.10.26</t>
  </si>
  <si>
    <t>1.01.92</t>
  </si>
  <si>
    <t>2.49.00</t>
  </si>
  <si>
    <t>3.48.40</t>
  </si>
  <si>
    <t>2.38.89</t>
  </si>
  <si>
    <t>3.14.65</t>
  </si>
  <si>
    <t>3.73.82</t>
  </si>
  <si>
    <t>3.07.50</t>
  </si>
  <si>
    <t>2.37.46</t>
  </si>
  <si>
    <t>2.43.49</t>
  </si>
  <si>
    <t>4.32.05</t>
  </si>
  <si>
    <t>4.56.62</t>
  </si>
  <si>
    <t>4.22.93</t>
  </si>
  <si>
    <t>4.26.88</t>
  </si>
  <si>
    <t xml:space="preserve">Distance </t>
  </si>
  <si>
    <t>22..05</t>
  </si>
  <si>
    <t>Girls</t>
  </si>
  <si>
    <t>Women’s 100m Hurdles</t>
  </si>
  <si>
    <t xml:space="preserve">Lane 3: Destiny McClintock – Winfield </t>
  </si>
  <si>
    <t>Lane 4: Abby Barton – Fulton</t>
  </si>
  <si>
    <t>Lane 5: Sierra Barker – KCA</t>
  </si>
  <si>
    <t>Lane 6: Sage Wilder – Winfield</t>
  </si>
  <si>
    <t>Lane 2: Nitika Woods – KCA</t>
  </si>
  <si>
    <t>Lane 3: Kayla West – Jefferson</t>
  </si>
  <si>
    <t>Lane 4: Madison Lenz – LSE</t>
  </si>
  <si>
    <t>Lane 5: Anna Ostempowski – Jefferson</t>
  </si>
  <si>
    <t>Lane 6: Arianna Long – LSE</t>
  </si>
  <si>
    <t>Lane 7: Tori Stiers – Fulton</t>
  </si>
  <si>
    <t>Women’s 100 m Dash</t>
  </si>
  <si>
    <t>Lane 3: Aubrie Hollingsworth – Winfield</t>
  </si>
  <si>
    <t>Lane 4: Myra Jatho – Fulton</t>
  </si>
  <si>
    <t>Lane 5: Kate Larson – Fulton</t>
  </si>
  <si>
    <t>Lane 1: Nitika Woods – KCA</t>
  </si>
  <si>
    <t>Lane 2: Anna Ostempowski – Jefferson</t>
  </si>
  <si>
    <t>Lane 3: Ellynn Nickens – Jefferson</t>
  </si>
  <si>
    <t>Lane 4: Bre’Zahe Coleman – LSE</t>
  </si>
  <si>
    <t>Lane 5: Jalyn Schnetzler – LSE</t>
  </si>
  <si>
    <t>Lane 6: Elizabeth Scott – Winfield</t>
  </si>
  <si>
    <t>Lane 7: Sierra Barker – KCA</t>
  </si>
  <si>
    <t>Lane 8: Sharon Baskaran – C. Fellowship</t>
  </si>
  <si>
    <t>Women’s 4x200 m Relay</t>
  </si>
  <si>
    <t>Lane 3: LSE</t>
  </si>
  <si>
    <t>Lane 5: KCA</t>
  </si>
  <si>
    <t>Women’s 1600 m Run</t>
  </si>
  <si>
    <t>3A: Piper Osman – Jefferson</t>
  </si>
  <si>
    <t>3B: Millie Dorman – LSE</t>
  </si>
  <si>
    <t>3C: Emily Schweiss – Fulton</t>
  </si>
  <si>
    <t>4A: Caitlyn Jones – LSE</t>
  </si>
  <si>
    <t>4B: Madison Auer – KCA</t>
  </si>
  <si>
    <t>4C: Haley Hawkins – Fulton</t>
  </si>
  <si>
    <t>Women’s 4x100 m Relay</t>
  </si>
  <si>
    <t>Lane Assignments</t>
  </si>
  <si>
    <t>Lane 3: Fulton</t>
  </si>
  <si>
    <t>Lane 5: Jefferson</t>
  </si>
  <si>
    <t>Women’s 400 m Dash</t>
  </si>
  <si>
    <t>Lane 3: Destiny McClintock – Winfield</t>
  </si>
  <si>
    <t>Lane 4: Mikayla Burton – Fulton</t>
  </si>
  <si>
    <t>Lane 5: Shiloh Allen – Winfield</t>
  </si>
  <si>
    <t>Lane 2: Heidi Royer – KCA</t>
  </si>
  <si>
    <t>Lane 3: Sharon Baskaran – C. Fellowship</t>
  </si>
  <si>
    <t>Lane 4: Caitlyn Jones – LSE</t>
  </si>
  <si>
    <t xml:space="preserve">Lane 5: Zoe Coffelt – LSE </t>
  </si>
  <si>
    <t>Lane 6: Mollie Huff – KCA</t>
  </si>
  <si>
    <t>Lane 7: Kristine Malone – Fulton</t>
  </si>
  <si>
    <t>Women’s 800 m Run</t>
  </si>
  <si>
    <t>Lane 1: Elizabeth Scott – Winfield</t>
  </si>
  <si>
    <t>Lane 2: Eryn Jones – Fulton</t>
  </si>
  <si>
    <t>Lane 3: Abby Green – Jefferson</t>
  </si>
  <si>
    <t>Lane 5: Piper Osman – Jefferson</t>
  </si>
  <si>
    <t>Lane 6: Zoe Coffelt – LSE</t>
  </si>
  <si>
    <t>Lane 7: Brooke Whyte – Fulton</t>
  </si>
  <si>
    <t>Women’s 200 m Dash</t>
  </si>
  <si>
    <t>Lane 3: Paige Sherer – Winfield</t>
  </si>
  <si>
    <t>Lane 4: Caitlyn Sievert – Fulton</t>
  </si>
  <si>
    <t>Lane 5: Nitika Woods – KCA</t>
  </si>
  <si>
    <t>Lane 1: Allie Pigg – Jefferson</t>
  </si>
  <si>
    <t>Lane 2: Cheryl Shoemaker – Fulton</t>
  </si>
  <si>
    <t>Lane 3: Sage Wilder – Winfield</t>
  </si>
  <si>
    <t>Lane 4: Jalyn Schnetzler – LSE</t>
  </si>
  <si>
    <t>Lane 5: Bre’Zahe Coleman – LSE</t>
  </si>
  <si>
    <t>Lane 6: Lauren Reynolds – Jefferson</t>
  </si>
  <si>
    <t>Lane 7: Sharon Baskaran – C. Fellowship</t>
  </si>
  <si>
    <t>Lane 8: Madison Auer – KCA</t>
  </si>
  <si>
    <t>Women’s 4x400 m relay</t>
  </si>
  <si>
    <t>Lane 3: Winfield</t>
  </si>
  <si>
    <t>Women’s Shot Put</t>
  </si>
  <si>
    <t>Shea Whittaker – Winfield</t>
  </si>
  <si>
    <t>Elizabeth Scott – Winfield</t>
  </si>
  <si>
    <t>Julia Mendez – Fulton</t>
  </si>
  <si>
    <t>Jillian Duncan – Fulton</t>
  </si>
  <si>
    <t>Grace Hurt – KCA</t>
  </si>
  <si>
    <t>Emily Byrne – LSE</t>
  </si>
  <si>
    <t>Kennedy Walker – LSE</t>
  </si>
  <si>
    <t>Women’s Discus</t>
  </si>
  <si>
    <t>Sydney Florine – LSE</t>
  </si>
  <si>
    <t>Reagan Verwys – Fulton</t>
  </si>
  <si>
    <t>Madison Auer – KCA</t>
  </si>
  <si>
    <t>Pyper Arnold – Winfield</t>
  </si>
  <si>
    <t>Mariah Doyle – Fulton</t>
  </si>
  <si>
    <t>Women’s High Jump</t>
  </si>
  <si>
    <t>Allison Murphy – Fulton</t>
  </si>
  <si>
    <t>Piper Osman – Jefferson</t>
  </si>
  <si>
    <t>Alexis Sublett – Fulton</t>
  </si>
  <si>
    <t>Kayla West – Jefferson</t>
  </si>
  <si>
    <t>Madison Lenz – LSE</t>
  </si>
  <si>
    <t>Women’s Long Jump</t>
  </si>
  <si>
    <t>Sage Wilder – Winfield</t>
  </si>
  <si>
    <t>Abby Green – Jefferson</t>
  </si>
  <si>
    <t>Mollie Huff – KCA</t>
  </si>
  <si>
    <t>Anna Ostempowski – Jefferson</t>
  </si>
  <si>
    <t>Mikayla Burton – Fulton</t>
  </si>
  <si>
    <t>Valerie Sublett – Fulton</t>
  </si>
  <si>
    <t>Zoe Coffeit – LSE</t>
  </si>
  <si>
    <t>Ali Taylor – LSE</t>
  </si>
  <si>
    <t>Reese McGlassen – Winfield</t>
  </si>
  <si>
    <t>Women’s Triple Jump</t>
  </si>
  <si>
    <t>Lily Drew – Fulton</t>
  </si>
  <si>
    <t>Jalyn Schnetzler – LSE</t>
  </si>
  <si>
    <t>Shiloh Allen – Winfield</t>
  </si>
  <si>
    <t>Eryn Jones – Fulton</t>
  </si>
  <si>
    <t>Allie Pigg – Jefferson</t>
  </si>
  <si>
    <t>Heidi Royer – KCA</t>
  </si>
  <si>
    <t>Madison Shine-Burton – Winfield</t>
  </si>
  <si>
    <t>2.11.73</t>
  </si>
  <si>
    <t>2.22.18</t>
  </si>
  <si>
    <t>2.06.17</t>
  </si>
  <si>
    <t>2.26.74</t>
  </si>
  <si>
    <t>2.26.46</t>
  </si>
  <si>
    <t>6.00.41</t>
  </si>
  <si>
    <t>7.50.99</t>
  </si>
  <si>
    <t>7.38.81</t>
  </si>
  <si>
    <t>7.01.15</t>
  </si>
  <si>
    <t>7.05.27</t>
  </si>
  <si>
    <t>7.55.57</t>
  </si>
  <si>
    <t>5.54.99</t>
  </si>
  <si>
    <t>5.50.60</t>
  </si>
  <si>
    <t>6.29.24</t>
  </si>
  <si>
    <t>7.52.93</t>
  </si>
  <si>
    <t>6.25.14</t>
  </si>
  <si>
    <t>6.21.29</t>
  </si>
  <si>
    <t>8.22.33</t>
  </si>
  <si>
    <t>1.11.04</t>
  </si>
  <si>
    <t>1.02.20</t>
  </si>
  <si>
    <t>1.03.94</t>
  </si>
  <si>
    <t>1.18.90</t>
  </si>
  <si>
    <t>1.32.20</t>
  </si>
  <si>
    <t>1.23.64</t>
  </si>
  <si>
    <t>1.22.95</t>
  </si>
  <si>
    <t>1.21.03</t>
  </si>
  <si>
    <t>1.20.26</t>
  </si>
  <si>
    <t>1.22.76</t>
  </si>
  <si>
    <t>1.12.48</t>
  </si>
  <si>
    <t>1.24.88</t>
  </si>
  <si>
    <t>3.13.05</t>
  </si>
  <si>
    <t>3.02.18</t>
  </si>
  <si>
    <t>2.25.41</t>
  </si>
  <si>
    <t>3.22.51</t>
  </si>
  <si>
    <t>2.51.90</t>
  </si>
  <si>
    <t>3.31.39</t>
  </si>
  <si>
    <t>3.17.80</t>
  </si>
  <si>
    <t>6.00.99</t>
  </si>
  <si>
    <t>5.47.06</t>
  </si>
  <si>
    <t>5.23.92</t>
  </si>
  <si>
    <t>55.10.5</t>
  </si>
  <si>
    <t xml:space="preserve"> Fulton</t>
  </si>
  <si>
    <t xml:space="preserve"> Jefferson</t>
  </si>
  <si>
    <t xml:space="preserve"> C. Fellowship</t>
  </si>
  <si>
    <t>: Winfield</t>
  </si>
  <si>
    <t>: KCA</t>
  </si>
  <si>
    <t xml:space="preserve"> LSE</t>
  </si>
  <si>
    <t>5th</t>
  </si>
  <si>
    <t>3rd</t>
  </si>
  <si>
    <t>1st</t>
  </si>
  <si>
    <t>4th</t>
  </si>
  <si>
    <t>2nd</t>
  </si>
  <si>
    <t>6th</t>
  </si>
  <si>
    <t>Jefferson</t>
  </si>
  <si>
    <t>: Fulton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</si>
</sst>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h:mm;@"/>
    <numFmt numFmtId="171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scheme val="minor"/>
    </font>
    <font>
      <sz val="22"/>
      <color theme="1"/>
      <name val="Calibri"/>
      <scheme val="minor"/>
    </font>
    <font>
      <sz val="12"/>
      <color theme="1"/>
      <name val="Cambria"/>
    </font>
    <font>
      <b/>
      <sz val="12"/>
      <color theme="1"/>
      <name val="Cambria"/>
    </font>
    <font>
      <u/>
      <sz val="12"/>
      <color theme="1"/>
      <name val="Cambria"/>
    </font>
    <font>
      <b/>
      <u/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scheme val="minor"/>
    </font>
    <font>
      <sz val="18"/>
      <color theme="1"/>
      <name val="Cambria"/>
    </font>
    <font>
      <b/>
      <sz val="18"/>
      <color theme="1"/>
      <name val="Calibri"/>
      <family val="2"/>
      <scheme val="minor"/>
    </font>
    <font>
      <sz val="20"/>
      <color rgb="FFFF0000"/>
      <name val="Calibri"/>
      <scheme val="minor"/>
    </font>
    <font>
      <sz val="20"/>
      <color theme="1"/>
      <name val="Cambria"/>
    </font>
    <font>
      <sz val="2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2" fillId="0" borderId="0" xfId="0" applyFont="1"/>
    <xf numFmtId="168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2" fontId="12" fillId="0" borderId="0" xfId="0" applyNumberFormat="1" applyFont="1" applyAlignment="1">
      <alignment horizontal="left"/>
    </xf>
    <xf numFmtId="0" fontId="12" fillId="0" borderId="0" xfId="0" applyFont="1"/>
    <xf numFmtId="0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2" fontId="0" fillId="0" borderId="0" xfId="1" applyNumberFormat="1" applyFont="1"/>
    <xf numFmtId="2" fontId="2" fillId="0" borderId="0" xfId="1" applyNumberFormat="1" applyFont="1" applyAlignment="1">
      <alignment horizontal="left"/>
    </xf>
    <xf numFmtId="2" fontId="2" fillId="0" borderId="0" xfId="1" applyNumberFormat="1" applyFont="1"/>
    <xf numFmtId="2" fontId="1" fillId="0" borderId="0" xfId="1" applyNumberFormat="1" applyFont="1" applyAlignment="1">
      <alignment horizontal="right"/>
    </xf>
    <xf numFmtId="171" fontId="0" fillId="0" borderId="0" xfId="1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1" fontId="13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0" fontId="17" fillId="0" borderId="0" xfId="0" applyFont="1" applyAlignment="1">
      <alignment vertical="center"/>
    </xf>
    <xf numFmtId="1" fontId="4" fillId="0" borderId="0" xfId="1" applyNumberFormat="1" applyFont="1"/>
    <xf numFmtId="0" fontId="18" fillId="0" borderId="0" xfId="0" applyFont="1" applyAlignment="1">
      <alignment horizontal="center"/>
    </xf>
  </cellXfs>
  <cellStyles count="5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>
      <selection activeCell="E2" sqref="E2"/>
    </sheetView>
  </sheetViews>
  <sheetFormatPr baseColWidth="10" defaultRowHeight="15" x14ac:dyDescent="0"/>
  <cols>
    <col min="1" max="1" width="36.33203125" bestFit="1" customWidth="1"/>
    <col min="2" max="2" width="11.6640625" style="10" bestFit="1" customWidth="1"/>
    <col min="6" max="6" width="35.6640625" bestFit="1" customWidth="1"/>
    <col min="7" max="7" width="10.5" style="19" customWidth="1"/>
  </cols>
  <sheetData>
    <row r="1" spans="1:10" ht="28">
      <c r="A1" s="18" t="s">
        <v>0</v>
      </c>
      <c r="F1" s="18" t="s">
        <v>165</v>
      </c>
    </row>
    <row r="2" spans="1:10" ht="27" customHeight="1">
      <c r="A2" s="26" t="s">
        <v>313</v>
      </c>
      <c r="B2" s="27">
        <f>SUM(D11,D16,D25,D38,D78,D85,D92,D131,D130,D142,D149,D172)+D51</f>
        <v>39</v>
      </c>
      <c r="C2" s="29" t="s">
        <v>319</v>
      </c>
      <c r="D2" s="24"/>
      <c r="E2" s="24"/>
      <c r="F2" s="31" t="s">
        <v>316</v>
      </c>
      <c r="G2" s="32">
        <f>SUM(I10+I13+I25+I34+I41+I62+I68+I66+I80+I91+I97+I107+I112+I113+I122+I127+I141+I149+I155+I160)</f>
        <v>101</v>
      </c>
      <c r="H2" s="33" t="s">
        <v>323</v>
      </c>
      <c r="I2" s="18"/>
      <c r="J2" s="18"/>
    </row>
    <row r="3" spans="1:10" ht="28">
      <c r="A3" s="26" t="s">
        <v>314</v>
      </c>
      <c r="B3" s="25">
        <f>SUM(D17,D18+D30+D39+D61+D76+D91+D108+D117+D127+D124+D135+D136+D150+D151+D160+D162+D171+D170)+D53</f>
        <v>116</v>
      </c>
      <c r="C3" s="29" t="s">
        <v>320</v>
      </c>
      <c r="D3" s="1"/>
      <c r="F3" s="31" t="s">
        <v>318</v>
      </c>
      <c r="G3" s="32">
        <f>SUM(I17+I19+I32+I33+I42+I50+I52+I60+I72+I73+I83+I85+I98+I99+I108+I117+I118+I123+I121+I138+I147+I148+I152+I154)</f>
        <v>146</v>
      </c>
      <c r="H3" s="33" t="s">
        <v>321</v>
      </c>
    </row>
    <row r="4" spans="1:10" ht="28">
      <c r="A4" s="26" t="s">
        <v>318</v>
      </c>
      <c r="B4" s="28">
        <f>SUM(D20+D32+D31+D40+D50+D55+D62+D74+D75+D94+D106+D107+D119+D125+D126+D138+D139+D147+D148+D159+D167+D168)</f>
        <v>148</v>
      </c>
      <c r="C4" s="30" t="s">
        <v>321</v>
      </c>
      <c r="D4" s="8"/>
      <c r="F4" s="31" t="s">
        <v>325</v>
      </c>
      <c r="G4" s="32">
        <f>SUM(I18+I31+I43+I49+I61+I82+I84+I100+I134+I136+I144+I142+I156)</f>
        <v>90</v>
      </c>
      <c r="H4" s="33" t="s">
        <v>320</v>
      </c>
      <c r="I4" s="18"/>
      <c r="J4" s="18"/>
    </row>
    <row r="5" spans="1:10" ht="28">
      <c r="A5" s="26" t="s">
        <v>315</v>
      </c>
      <c r="B5" s="28">
        <f>SUM(D15+D33+D49+D64+D77+D87+D112+D117)</f>
        <v>42</v>
      </c>
      <c r="C5" s="29" t="s">
        <v>322</v>
      </c>
      <c r="F5" s="31" t="s">
        <v>317</v>
      </c>
      <c r="G5" s="32">
        <f>SUM(I12+I15+I35+I44+I53+I74+I70+I102+I116+I126+I137+I143+I159)</f>
        <v>59</v>
      </c>
      <c r="H5" s="33" t="s">
        <v>319</v>
      </c>
      <c r="I5" s="1"/>
    </row>
    <row r="6" spans="1:10" ht="28">
      <c r="A6" s="26" t="s">
        <v>316</v>
      </c>
      <c r="B6" s="28">
        <f>SUM(D13+D19+D24+D27+D42+D54+D60+D70+D84+D88+D109+D110+D116+D123+D143+D144+D153+D154+D157+D158+D169)</f>
        <v>137</v>
      </c>
      <c r="C6" s="29" t="s">
        <v>323</v>
      </c>
      <c r="F6" s="31" t="s">
        <v>326</v>
      </c>
      <c r="G6" s="32">
        <f>SUM(I20+I27+I45+I51+I59+I75+I81+I86+I96+I109+I114+I115+I133+I135+I146+I157+I124+I128)</f>
        <v>85</v>
      </c>
      <c r="H6" s="33" t="s">
        <v>322</v>
      </c>
      <c r="I6" s="1"/>
    </row>
    <row r="7" spans="1:10" ht="26" customHeight="1">
      <c r="A7" s="26" t="s">
        <v>317</v>
      </c>
      <c r="B7" s="25">
        <f>SUM(D34+D72+D79+D100+D111+D128+D137+D173)</f>
        <v>16</v>
      </c>
      <c r="C7" s="29" t="s">
        <v>324</v>
      </c>
      <c r="F7" s="31" t="s">
        <v>315</v>
      </c>
      <c r="G7" s="32">
        <f>SUM(I36+I71+I101)</f>
        <v>9</v>
      </c>
      <c r="H7" s="33" t="s">
        <v>324</v>
      </c>
    </row>
    <row r="8" spans="1:10" s="8" customFormat="1">
      <c r="A8" s="2" t="s">
        <v>1</v>
      </c>
      <c r="B8" s="12" t="s">
        <v>132</v>
      </c>
      <c r="C8" s="8" t="s">
        <v>133</v>
      </c>
      <c r="D8" s="8" t="s">
        <v>134</v>
      </c>
      <c r="F8" s="2" t="s">
        <v>166</v>
      </c>
      <c r="G8" s="20" t="s">
        <v>132</v>
      </c>
      <c r="H8" s="8" t="s">
        <v>133</v>
      </c>
      <c r="I8" s="8" t="s">
        <v>134</v>
      </c>
    </row>
    <row r="9" spans="1:10">
      <c r="A9" s="3" t="s">
        <v>2</v>
      </c>
      <c r="F9" s="3" t="s">
        <v>2</v>
      </c>
    </row>
    <row r="10" spans="1:10">
      <c r="A10" s="4" t="s">
        <v>3</v>
      </c>
      <c r="B10" s="10">
        <v>20.9</v>
      </c>
      <c r="C10">
        <v>9</v>
      </c>
      <c r="F10" s="4" t="s">
        <v>167</v>
      </c>
      <c r="G10" s="19">
        <v>19.96</v>
      </c>
      <c r="H10">
        <v>2</v>
      </c>
      <c r="I10">
        <v>8</v>
      </c>
    </row>
    <row r="11" spans="1:10">
      <c r="A11" s="4" t="s">
        <v>4</v>
      </c>
      <c r="B11" s="10">
        <v>19.489999999999998</v>
      </c>
      <c r="C11">
        <v>8</v>
      </c>
      <c r="D11">
        <v>1</v>
      </c>
      <c r="F11" s="4" t="s">
        <v>168</v>
      </c>
      <c r="G11" s="19">
        <v>28.36</v>
      </c>
      <c r="H11">
        <v>10</v>
      </c>
    </row>
    <row r="12" spans="1:10">
      <c r="A12" s="4" t="s">
        <v>5</v>
      </c>
      <c r="B12" s="10">
        <v>21.28</v>
      </c>
      <c r="C12">
        <v>10</v>
      </c>
      <c r="F12" s="4" t="s">
        <v>169</v>
      </c>
      <c r="G12" s="19">
        <v>19</v>
      </c>
      <c r="H12">
        <v>1</v>
      </c>
      <c r="I12">
        <v>10</v>
      </c>
    </row>
    <row r="13" spans="1:10">
      <c r="A13" s="4" t="s">
        <v>6</v>
      </c>
      <c r="B13" s="10">
        <v>16.03</v>
      </c>
      <c r="C13">
        <v>1</v>
      </c>
      <c r="D13">
        <v>10</v>
      </c>
      <c r="F13" s="4" t="s">
        <v>170</v>
      </c>
      <c r="G13" s="19">
        <v>21.32</v>
      </c>
      <c r="H13">
        <v>7</v>
      </c>
      <c r="I13">
        <v>2</v>
      </c>
    </row>
    <row r="14" spans="1:10">
      <c r="A14" s="3" t="s">
        <v>7</v>
      </c>
      <c r="F14" s="3" t="s">
        <v>7</v>
      </c>
    </row>
    <row r="15" spans="1:10">
      <c r="A15" s="4" t="s">
        <v>8</v>
      </c>
      <c r="B15" s="10">
        <v>19.25</v>
      </c>
      <c r="C15">
        <v>7</v>
      </c>
      <c r="D15">
        <v>2</v>
      </c>
      <c r="F15" s="4" t="s">
        <v>171</v>
      </c>
      <c r="G15" s="19">
        <v>21.03</v>
      </c>
      <c r="H15">
        <v>6</v>
      </c>
      <c r="I15">
        <v>3</v>
      </c>
    </row>
    <row r="16" spans="1:10">
      <c r="A16" s="4" t="s">
        <v>9</v>
      </c>
      <c r="B16" s="10">
        <v>18.23</v>
      </c>
      <c r="C16">
        <v>3</v>
      </c>
      <c r="D16">
        <v>6</v>
      </c>
      <c r="F16" s="4" t="s">
        <v>172</v>
      </c>
      <c r="G16" s="19">
        <v>23.66</v>
      </c>
      <c r="H16">
        <v>9</v>
      </c>
    </row>
    <row r="17" spans="1:9">
      <c r="A17" s="4" t="s">
        <v>10</v>
      </c>
      <c r="B17" s="10">
        <v>18.190000000000001</v>
      </c>
      <c r="C17">
        <v>2</v>
      </c>
      <c r="D17">
        <v>8</v>
      </c>
      <c r="F17" s="4" t="s">
        <v>173</v>
      </c>
      <c r="G17" s="19">
        <v>20.56</v>
      </c>
      <c r="H17">
        <v>5</v>
      </c>
      <c r="I17">
        <v>4</v>
      </c>
    </row>
    <row r="18" spans="1:9">
      <c r="A18" s="4" t="s">
        <v>11</v>
      </c>
      <c r="B18" s="10">
        <v>18.649999999999999</v>
      </c>
      <c r="C18">
        <v>6</v>
      </c>
      <c r="D18">
        <v>3</v>
      </c>
      <c r="F18" s="4" t="s">
        <v>174</v>
      </c>
      <c r="G18" s="19">
        <v>19.96</v>
      </c>
      <c r="H18">
        <v>3</v>
      </c>
      <c r="I18">
        <v>6</v>
      </c>
    </row>
    <row r="19" spans="1:9">
      <c r="A19" s="4" t="s">
        <v>12</v>
      </c>
      <c r="B19" s="10">
        <v>18.63</v>
      </c>
      <c r="C19">
        <v>5</v>
      </c>
      <c r="D19">
        <v>4</v>
      </c>
      <c r="F19" s="4" t="s">
        <v>175</v>
      </c>
      <c r="G19" s="19">
        <v>20.43</v>
      </c>
      <c r="H19">
        <v>4</v>
      </c>
      <c r="I19">
        <v>5</v>
      </c>
    </row>
    <row r="20" spans="1:9">
      <c r="A20" s="4" t="s">
        <v>13</v>
      </c>
      <c r="B20" s="10">
        <v>18.52</v>
      </c>
      <c r="C20">
        <v>4</v>
      </c>
      <c r="D20">
        <v>5</v>
      </c>
      <c r="F20" s="5" t="s">
        <v>176</v>
      </c>
      <c r="G20" s="19">
        <v>21.85</v>
      </c>
      <c r="H20">
        <v>8</v>
      </c>
      <c r="I20">
        <v>1</v>
      </c>
    </row>
    <row r="21" spans="1:9">
      <c r="A21" s="4"/>
    </row>
    <row r="22" spans="1:9" s="8" customFormat="1">
      <c r="A22" s="2" t="s">
        <v>14</v>
      </c>
      <c r="B22" s="12" t="s">
        <v>132</v>
      </c>
      <c r="C22" s="8" t="s">
        <v>133</v>
      </c>
      <c r="D22" s="8" t="s">
        <v>134</v>
      </c>
      <c r="G22" s="21"/>
    </row>
    <row r="23" spans="1:9">
      <c r="A23" s="3" t="s">
        <v>15</v>
      </c>
      <c r="F23" s="2" t="s">
        <v>177</v>
      </c>
      <c r="G23" s="20" t="s">
        <v>132</v>
      </c>
      <c r="H23" s="8" t="s">
        <v>133</v>
      </c>
      <c r="I23" s="8" t="s">
        <v>134</v>
      </c>
    </row>
    <row r="24" spans="1:9">
      <c r="A24" s="4" t="s">
        <v>16</v>
      </c>
      <c r="B24" s="10">
        <v>12.03</v>
      </c>
      <c r="C24">
        <v>1</v>
      </c>
      <c r="D24">
        <v>10</v>
      </c>
      <c r="F24" s="3" t="s">
        <v>15</v>
      </c>
    </row>
    <row r="25" spans="1:9">
      <c r="A25" s="4" t="s">
        <v>17</v>
      </c>
      <c r="B25" s="10">
        <v>20.45</v>
      </c>
      <c r="C25">
        <v>8</v>
      </c>
      <c r="D25">
        <v>1</v>
      </c>
      <c r="F25" s="4" t="s">
        <v>178</v>
      </c>
      <c r="G25" s="19">
        <v>16.2</v>
      </c>
      <c r="H25">
        <v>8</v>
      </c>
      <c r="I25">
        <v>1</v>
      </c>
    </row>
    <row r="26" spans="1:9">
      <c r="A26" s="4" t="s">
        <v>18</v>
      </c>
      <c r="F26" s="4" t="s">
        <v>179</v>
      </c>
      <c r="G26" s="19">
        <v>18.100000000000001</v>
      </c>
      <c r="H26">
        <v>10</v>
      </c>
    </row>
    <row r="27" spans="1:9">
      <c r="A27" s="4" t="s">
        <v>19</v>
      </c>
      <c r="B27" s="10">
        <v>14.13</v>
      </c>
      <c r="C27">
        <v>5</v>
      </c>
      <c r="D27">
        <v>4</v>
      </c>
      <c r="F27" s="4" t="s">
        <v>180</v>
      </c>
      <c r="G27" s="19">
        <v>15.9</v>
      </c>
      <c r="H27">
        <v>6</v>
      </c>
      <c r="I27">
        <v>3</v>
      </c>
    </row>
    <row r="28" spans="1:9">
      <c r="A28" s="3" t="s">
        <v>7</v>
      </c>
      <c r="F28" s="3" t="s">
        <v>7</v>
      </c>
    </row>
    <row r="29" spans="1:9">
      <c r="A29" s="4" t="s">
        <v>20</v>
      </c>
      <c r="F29" s="4" t="s">
        <v>181</v>
      </c>
      <c r="G29" s="19">
        <v>16.63</v>
      </c>
      <c r="H29">
        <v>9</v>
      </c>
    </row>
    <row r="30" spans="1:9">
      <c r="A30" s="4" t="s">
        <v>21</v>
      </c>
      <c r="B30" s="10">
        <v>13.95</v>
      </c>
      <c r="C30">
        <v>4</v>
      </c>
      <c r="D30">
        <v>5</v>
      </c>
      <c r="F30" s="4" t="s">
        <v>182</v>
      </c>
    </row>
    <row r="31" spans="1:9">
      <c r="A31" s="4" t="s">
        <v>22</v>
      </c>
      <c r="B31" s="10">
        <v>12.29</v>
      </c>
      <c r="C31">
        <v>2</v>
      </c>
      <c r="D31">
        <v>8</v>
      </c>
      <c r="F31" s="4" t="s">
        <v>183</v>
      </c>
      <c r="G31" s="19">
        <v>13.94</v>
      </c>
      <c r="H31">
        <v>2</v>
      </c>
      <c r="I31">
        <v>8</v>
      </c>
    </row>
    <row r="32" spans="1:9">
      <c r="A32" s="4" t="s">
        <v>23</v>
      </c>
      <c r="B32" s="10">
        <v>12.63</v>
      </c>
      <c r="C32">
        <v>3</v>
      </c>
      <c r="D32">
        <v>6</v>
      </c>
      <c r="F32" s="4" t="s">
        <v>184</v>
      </c>
      <c r="G32" s="19">
        <v>13.51</v>
      </c>
      <c r="H32">
        <v>1</v>
      </c>
      <c r="I32">
        <v>10</v>
      </c>
    </row>
    <row r="33" spans="1:9">
      <c r="A33" s="4" t="s">
        <v>24</v>
      </c>
      <c r="B33" s="10">
        <v>15.42</v>
      </c>
      <c r="C33">
        <v>6</v>
      </c>
      <c r="D33">
        <v>3</v>
      </c>
      <c r="F33" s="4" t="s">
        <v>185</v>
      </c>
      <c r="G33" s="19">
        <v>14.12</v>
      </c>
      <c r="H33">
        <v>3</v>
      </c>
      <c r="I33">
        <v>6</v>
      </c>
    </row>
    <row r="34" spans="1:9">
      <c r="A34" s="5" t="s">
        <v>25</v>
      </c>
      <c r="B34" s="10">
        <v>15.46</v>
      </c>
      <c r="C34">
        <v>7</v>
      </c>
      <c r="D34">
        <v>2</v>
      </c>
      <c r="F34" s="4" t="s">
        <v>186</v>
      </c>
      <c r="G34" s="19">
        <v>14.38</v>
      </c>
      <c r="H34">
        <v>4</v>
      </c>
      <c r="I34">
        <v>5</v>
      </c>
    </row>
    <row r="35" spans="1:9">
      <c r="F35" s="4" t="s">
        <v>187</v>
      </c>
      <c r="G35" s="19">
        <v>15.38</v>
      </c>
      <c r="H35">
        <v>5</v>
      </c>
      <c r="I35">
        <v>4</v>
      </c>
    </row>
    <row r="36" spans="1:9">
      <c r="A36" s="2" t="s">
        <v>26</v>
      </c>
      <c r="B36" s="14" t="s">
        <v>132</v>
      </c>
      <c r="C36" s="15" t="s">
        <v>133</v>
      </c>
      <c r="D36" s="15" t="s">
        <v>134</v>
      </c>
      <c r="F36" s="4" t="s">
        <v>188</v>
      </c>
      <c r="G36" s="19">
        <v>16.16</v>
      </c>
      <c r="H36">
        <v>7</v>
      </c>
      <c r="I36">
        <v>2</v>
      </c>
    </row>
    <row r="37" spans="1:9">
      <c r="A37" s="3" t="s">
        <v>27</v>
      </c>
    </row>
    <row r="38" spans="1:9">
      <c r="A38" s="4" t="s">
        <v>28</v>
      </c>
      <c r="B38" s="9" t="s">
        <v>135</v>
      </c>
      <c r="C38">
        <v>3</v>
      </c>
      <c r="D38">
        <v>6</v>
      </c>
    </row>
    <row r="39" spans="1:9">
      <c r="A39" s="4" t="s">
        <v>29</v>
      </c>
      <c r="B39" s="10" t="s">
        <v>136</v>
      </c>
      <c r="C39">
        <v>4</v>
      </c>
      <c r="D39">
        <v>5</v>
      </c>
      <c r="F39" s="2" t="s">
        <v>189</v>
      </c>
      <c r="G39" s="20" t="s">
        <v>132</v>
      </c>
      <c r="H39" s="8" t="s">
        <v>133</v>
      </c>
      <c r="I39" s="8" t="s">
        <v>134</v>
      </c>
    </row>
    <row r="40" spans="1:9">
      <c r="A40" s="4" t="s">
        <v>30</v>
      </c>
      <c r="B40" s="10" t="s">
        <v>137</v>
      </c>
      <c r="C40">
        <v>1</v>
      </c>
      <c r="D40">
        <v>10</v>
      </c>
      <c r="F40" s="3" t="s">
        <v>27</v>
      </c>
      <c r="G40" s="17"/>
    </row>
    <row r="41" spans="1:9">
      <c r="A41" s="4" t="s">
        <v>31</v>
      </c>
      <c r="B41" s="10" t="s">
        <v>138</v>
      </c>
      <c r="C41">
        <v>5</v>
      </c>
      <c r="D41">
        <v>4</v>
      </c>
      <c r="F41" s="4" t="s">
        <v>44</v>
      </c>
      <c r="G41" s="17" t="s">
        <v>272</v>
      </c>
      <c r="H41">
        <v>2</v>
      </c>
      <c r="I41">
        <v>8</v>
      </c>
    </row>
    <row r="42" spans="1:9">
      <c r="A42" s="4" t="s">
        <v>32</v>
      </c>
      <c r="B42" s="10" t="s">
        <v>139</v>
      </c>
      <c r="C42">
        <v>2</v>
      </c>
      <c r="D42">
        <v>8</v>
      </c>
      <c r="F42" s="4" t="s">
        <v>190</v>
      </c>
      <c r="G42" s="17" t="s">
        <v>273</v>
      </c>
      <c r="H42">
        <v>3</v>
      </c>
      <c r="I42">
        <v>6</v>
      </c>
    </row>
    <row r="43" spans="1:9">
      <c r="F43" s="4" t="s">
        <v>86</v>
      </c>
      <c r="G43" s="17" t="s">
        <v>274</v>
      </c>
      <c r="H43">
        <v>1</v>
      </c>
      <c r="I43">
        <v>10</v>
      </c>
    </row>
    <row r="44" spans="1:9">
      <c r="F44" s="4" t="s">
        <v>191</v>
      </c>
      <c r="G44" s="17" t="s">
        <v>275</v>
      </c>
      <c r="H44">
        <v>5</v>
      </c>
      <c r="I44">
        <v>4</v>
      </c>
    </row>
    <row r="45" spans="1:9">
      <c r="F45" s="4" t="s">
        <v>88</v>
      </c>
      <c r="G45" s="17" t="s">
        <v>276</v>
      </c>
      <c r="H45">
        <v>4</v>
      </c>
      <c r="I45">
        <v>5</v>
      </c>
    </row>
    <row r="46" spans="1:9">
      <c r="A46" s="2" t="s">
        <v>33</v>
      </c>
      <c r="B46" s="14" t="s">
        <v>132</v>
      </c>
      <c r="C46" s="15" t="s">
        <v>133</v>
      </c>
      <c r="D46" s="15" t="s">
        <v>134</v>
      </c>
      <c r="G46" s="17"/>
    </row>
    <row r="47" spans="1:9">
      <c r="A47" s="3" t="s">
        <v>34</v>
      </c>
      <c r="F47" s="2" t="s">
        <v>192</v>
      </c>
      <c r="G47" s="20" t="s">
        <v>132</v>
      </c>
      <c r="H47" s="8" t="s">
        <v>133</v>
      </c>
      <c r="I47" s="8" t="s">
        <v>134</v>
      </c>
    </row>
    <row r="48" spans="1:9">
      <c r="A48" s="4" t="s">
        <v>35</v>
      </c>
      <c r="F48" s="3" t="s">
        <v>34</v>
      </c>
      <c r="G48" s="17" t="s">
        <v>277</v>
      </c>
      <c r="H48">
        <v>1</v>
      </c>
      <c r="I48">
        <v>10</v>
      </c>
    </row>
    <row r="49" spans="1:9">
      <c r="A49" s="4" t="s">
        <v>36</v>
      </c>
      <c r="B49" s="10" t="s">
        <v>283</v>
      </c>
      <c r="C49">
        <v>2</v>
      </c>
      <c r="D49">
        <v>8</v>
      </c>
      <c r="F49" s="4" t="s">
        <v>193</v>
      </c>
      <c r="G49" s="17" t="s">
        <v>278</v>
      </c>
      <c r="H49">
        <v>5</v>
      </c>
      <c r="I49">
        <v>4</v>
      </c>
    </row>
    <row r="50" spans="1:9">
      <c r="A50" s="4" t="s">
        <v>37</v>
      </c>
      <c r="B50" s="10" t="s">
        <v>284</v>
      </c>
      <c r="C50">
        <v>1</v>
      </c>
      <c r="D50">
        <v>10</v>
      </c>
      <c r="F50" s="4" t="s">
        <v>194</v>
      </c>
      <c r="G50" s="17" t="s">
        <v>279</v>
      </c>
      <c r="H50">
        <v>4</v>
      </c>
      <c r="I50">
        <v>5</v>
      </c>
    </row>
    <row r="51" spans="1:9">
      <c r="A51" s="4" t="s">
        <v>38</v>
      </c>
      <c r="B51" s="10" t="s">
        <v>285</v>
      </c>
      <c r="C51">
        <v>5</v>
      </c>
      <c r="D51">
        <v>4</v>
      </c>
      <c r="F51" s="4" t="s">
        <v>195</v>
      </c>
      <c r="G51" s="17" t="s">
        <v>280</v>
      </c>
      <c r="H51">
        <v>2</v>
      </c>
      <c r="I51">
        <v>8</v>
      </c>
    </row>
    <row r="52" spans="1:9">
      <c r="A52" s="4"/>
      <c r="B52" s="10" t="s">
        <v>286</v>
      </c>
      <c r="C52">
        <v>6</v>
      </c>
      <c r="D52">
        <v>3</v>
      </c>
      <c r="F52" s="4" t="s">
        <v>196</v>
      </c>
      <c r="G52" s="17" t="s">
        <v>281</v>
      </c>
      <c r="H52">
        <v>3</v>
      </c>
      <c r="I52">
        <v>6</v>
      </c>
    </row>
    <row r="53" spans="1:9">
      <c r="A53" s="4" t="s">
        <v>39</v>
      </c>
      <c r="B53" s="10" t="s">
        <v>287</v>
      </c>
      <c r="C53">
        <v>4</v>
      </c>
      <c r="D53">
        <v>5</v>
      </c>
      <c r="F53" s="4" t="s">
        <v>197</v>
      </c>
      <c r="G53" s="17" t="s">
        <v>282</v>
      </c>
      <c r="H53">
        <v>6</v>
      </c>
      <c r="I53">
        <v>3</v>
      </c>
    </row>
    <row r="54" spans="1:9">
      <c r="A54" s="4" t="s">
        <v>40</v>
      </c>
      <c r="B54" s="10" t="s">
        <v>288</v>
      </c>
      <c r="C54">
        <v>3</v>
      </c>
      <c r="D54">
        <v>6</v>
      </c>
      <c r="F54" s="4" t="s">
        <v>198</v>
      </c>
      <c r="G54" s="17"/>
    </row>
    <row r="55" spans="1:9">
      <c r="A55" s="4" t="s">
        <v>41</v>
      </c>
      <c r="B55" s="10" t="s">
        <v>289</v>
      </c>
      <c r="C55">
        <v>7</v>
      </c>
      <c r="D55">
        <v>2</v>
      </c>
    </row>
    <row r="56" spans="1:9">
      <c r="A56" s="4" t="s">
        <v>42</v>
      </c>
    </row>
    <row r="57" spans="1:9">
      <c r="F57" s="2" t="s">
        <v>199</v>
      </c>
      <c r="G57" s="20" t="s">
        <v>132</v>
      </c>
      <c r="H57" s="8" t="s">
        <v>133</v>
      </c>
      <c r="I57" s="8" t="s">
        <v>134</v>
      </c>
    </row>
    <row r="58" spans="1:9">
      <c r="A58" s="2" t="s">
        <v>43</v>
      </c>
      <c r="B58" s="14" t="s">
        <v>132</v>
      </c>
      <c r="C58" s="15" t="s">
        <v>133</v>
      </c>
      <c r="D58" s="15" t="s">
        <v>134</v>
      </c>
      <c r="F58" s="3" t="s">
        <v>200</v>
      </c>
      <c r="G58" s="17"/>
    </row>
    <row r="59" spans="1:9">
      <c r="A59" s="3" t="s">
        <v>27</v>
      </c>
      <c r="F59" s="4" t="s">
        <v>201</v>
      </c>
      <c r="G59" s="17" t="s">
        <v>290</v>
      </c>
      <c r="H59">
        <v>4</v>
      </c>
      <c r="I59">
        <v>5</v>
      </c>
    </row>
    <row r="60" spans="1:9">
      <c r="A60" s="4" t="s">
        <v>44</v>
      </c>
      <c r="B60" s="10">
        <v>50.39</v>
      </c>
      <c r="C60">
        <v>1</v>
      </c>
      <c r="D60">
        <v>10</v>
      </c>
      <c r="F60" s="4" t="s">
        <v>30</v>
      </c>
      <c r="G60" s="17">
        <v>58.47</v>
      </c>
      <c r="H60">
        <v>1</v>
      </c>
      <c r="I60">
        <v>10</v>
      </c>
    </row>
    <row r="61" spans="1:9">
      <c r="A61" s="4" t="s">
        <v>29</v>
      </c>
      <c r="B61" s="10">
        <v>57.89</v>
      </c>
      <c r="C61">
        <v>3</v>
      </c>
      <c r="D61">
        <v>6</v>
      </c>
      <c r="F61" s="4" t="s">
        <v>202</v>
      </c>
      <c r="G61" s="17" t="s">
        <v>291</v>
      </c>
      <c r="H61">
        <v>2</v>
      </c>
      <c r="I61">
        <v>8</v>
      </c>
    </row>
    <row r="62" spans="1:9">
      <c r="A62" s="4" t="s">
        <v>30</v>
      </c>
      <c r="B62" s="10">
        <v>52.23</v>
      </c>
      <c r="C62">
        <v>2</v>
      </c>
      <c r="D62">
        <v>8</v>
      </c>
      <c r="F62" s="4" t="s">
        <v>32</v>
      </c>
      <c r="G62" s="17" t="s">
        <v>292</v>
      </c>
      <c r="H62">
        <v>3</v>
      </c>
      <c r="I62">
        <v>6</v>
      </c>
    </row>
    <row r="63" spans="1:9">
      <c r="A63" s="4" t="s">
        <v>45</v>
      </c>
      <c r="B63" s="10" t="s">
        <v>141</v>
      </c>
      <c r="C63" s="13" t="s">
        <v>142</v>
      </c>
      <c r="F63" s="4"/>
    </row>
    <row r="64" spans="1:9">
      <c r="A64" s="4" t="s">
        <v>46</v>
      </c>
      <c r="B64" s="10" t="s">
        <v>140</v>
      </c>
      <c r="C64">
        <v>4</v>
      </c>
      <c r="D64">
        <v>5</v>
      </c>
      <c r="F64" s="2" t="s">
        <v>203</v>
      </c>
      <c r="G64" s="20" t="s">
        <v>132</v>
      </c>
      <c r="H64" s="8" t="s">
        <v>133</v>
      </c>
      <c r="I64" s="8" t="s">
        <v>134</v>
      </c>
    </row>
    <row r="65" spans="1:9">
      <c r="F65" s="3" t="s">
        <v>2</v>
      </c>
    </row>
    <row r="66" spans="1:9" s="8" customFormat="1">
      <c r="A66" s="2" t="s">
        <v>47</v>
      </c>
      <c r="B66" s="14" t="s">
        <v>132</v>
      </c>
      <c r="C66" s="15" t="s">
        <v>133</v>
      </c>
      <c r="D66" s="15" t="s">
        <v>134</v>
      </c>
      <c r="F66" s="4" t="s">
        <v>204</v>
      </c>
      <c r="G66" s="22" t="s">
        <v>293</v>
      </c>
      <c r="H66" s="7">
        <v>2</v>
      </c>
      <c r="I66" s="7">
        <v>8</v>
      </c>
    </row>
    <row r="67" spans="1:9">
      <c r="A67" s="3" t="s">
        <v>2</v>
      </c>
      <c r="F67" s="4" t="s">
        <v>205</v>
      </c>
      <c r="G67" s="17" t="s">
        <v>294</v>
      </c>
      <c r="H67">
        <v>9</v>
      </c>
    </row>
    <row r="68" spans="1:9">
      <c r="A68" s="4" t="s">
        <v>48</v>
      </c>
      <c r="B68" s="10" t="s">
        <v>143</v>
      </c>
      <c r="C68">
        <v>9</v>
      </c>
      <c r="F68" s="4" t="s">
        <v>206</v>
      </c>
      <c r="G68" s="17" t="s">
        <v>295</v>
      </c>
      <c r="H68">
        <v>7</v>
      </c>
      <c r="I68">
        <v>2</v>
      </c>
    </row>
    <row r="69" spans="1:9">
      <c r="A69" s="4" t="s">
        <v>49</v>
      </c>
      <c r="B69" s="10" t="s">
        <v>141</v>
      </c>
      <c r="F69" s="3" t="s">
        <v>7</v>
      </c>
      <c r="G69" s="17"/>
    </row>
    <row r="70" spans="1:9">
      <c r="A70" s="4" t="s">
        <v>50</v>
      </c>
      <c r="B70" s="10" t="s">
        <v>144</v>
      </c>
      <c r="C70">
        <v>5</v>
      </c>
      <c r="D70">
        <v>4</v>
      </c>
      <c r="F70" s="4" t="s">
        <v>207</v>
      </c>
      <c r="G70" s="17" t="s">
        <v>296</v>
      </c>
      <c r="H70">
        <v>6</v>
      </c>
      <c r="I70">
        <v>3</v>
      </c>
    </row>
    <row r="71" spans="1:9">
      <c r="A71" s="3" t="s">
        <v>7</v>
      </c>
      <c r="F71" s="4" t="s">
        <v>208</v>
      </c>
      <c r="G71" s="17" t="s">
        <v>297</v>
      </c>
      <c r="H71">
        <v>4</v>
      </c>
      <c r="I71">
        <v>5</v>
      </c>
    </row>
    <row r="72" spans="1:9">
      <c r="A72" s="4" t="s">
        <v>51</v>
      </c>
      <c r="B72" s="10" t="s">
        <v>145</v>
      </c>
      <c r="C72">
        <v>7</v>
      </c>
      <c r="D72">
        <v>2</v>
      </c>
      <c r="F72" s="4" t="s">
        <v>209</v>
      </c>
      <c r="G72" s="17" t="s">
        <v>298</v>
      </c>
      <c r="H72">
        <v>3</v>
      </c>
      <c r="I72">
        <v>6</v>
      </c>
    </row>
    <row r="73" spans="1:9">
      <c r="A73" s="4" t="s">
        <v>52</v>
      </c>
      <c r="F73" s="4" t="s">
        <v>210</v>
      </c>
      <c r="G73" s="17" t="s">
        <v>299</v>
      </c>
      <c r="H73">
        <v>5</v>
      </c>
      <c r="I73">
        <v>4</v>
      </c>
    </row>
    <row r="74" spans="1:9">
      <c r="A74" s="4" t="s">
        <v>53</v>
      </c>
      <c r="B74" s="10" t="s">
        <v>146</v>
      </c>
      <c r="C74">
        <v>4</v>
      </c>
      <c r="D74">
        <v>5</v>
      </c>
      <c r="F74" s="4" t="s">
        <v>211</v>
      </c>
      <c r="G74" s="17" t="s">
        <v>300</v>
      </c>
      <c r="H74">
        <v>1</v>
      </c>
      <c r="I74">
        <v>10</v>
      </c>
    </row>
    <row r="75" spans="1:9">
      <c r="A75" s="4" t="s">
        <v>54</v>
      </c>
      <c r="B75" s="10" t="s">
        <v>150</v>
      </c>
      <c r="C75">
        <v>3</v>
      </c>
      <c r="D75">
        <v>6</v>
      </c>
      <c r="F75" s="4" t="s">
        <v>212</v>
      </c>
      <c r="G75" s="17" t="s">
        <v>301</v>
      </c>
      <c r="H75">
        <v>8</v>
      </c>
      <c r="I75">
        <v>1</v>
      </c>
    </row>
    <row r="76" spans="1:9">
      <c r="A76" s="4" t="s">
        <v>55</v>
      </c>
      <c r="B76" s="10">
        <v>59.96</v>
      </c>
      <c r="C76">
        <v>1</v>
      </c>
      <c r="D76">
        <v>10</v>
      </c>
    </row>
    <row r="77" spans="1:9">
      <c r="A77" s="4" t="s">
        <v>56</v>
      </c>
      <c r="B77" s="10" t="s">
        <v>147</v>
      </c>
      <c r="C77">
        <v>2</v>
      </c>
      <c r="D77">
        <v>8</v>
      </c>
    </row>
    <row r="78" spans="1:9">
      <c r="A78" s="4" t="s">
        <v>57</v>
      </c>
      <c r="B78" s="10" t="s">
        <v>148</v>
      </c>
      <c r="C78">
        <v>6</v>
      </c>
      <c r="D78">
        <v>3</v>
      </c>
      <c r="F78" s="2" t="s">
        <v>213</v>
      </c>
      <c r="G78" s="20" t="s">
        <v>132</v>
      </c>
      <c r="H78" s="8" t="s">
        <v>133</v>
      </c>
      <c r="I78" s="8" t="s">
        <v>134</v>
      </c>
    </row>
    <row r="79" spans="1:9">
      <c r="A79" s="4" t="s">
        <v>58</v>
      </c>
      <c r="B79" s="10" t="s">
        <v>149</v>
      </c>
      <c r="C79">
        <v>8</v>
      </c>
      <c r="D79">
        <v>1</v>
      </c>
      <c r="F79" s="3" t="s">
        <v>27</v>
      </c>
      <c r="G79" s="17"/>
    </row>
    <row r="80" spans="1:9">
      <c r="F80" s="4" t="s">
        <v>214</v>
      </c>
      <c r="G80" s="17" t="s">
        <v>302</v>
      </c>
      <c r="H80">
        <v>4</v>
      </c>
      <c r="I80">
        <v>5</v>
      </c>
    </row>
    <row r="81" spans="1:9">
      <c r="A81" s="2" t="s">
        <v>59</v>
      </c>
      <c r="B81" s="14" t="s">
        <v>132</v>
      </c>
      <c r="C81" s="15" t="s">
        <v>133</v>
      </c>
      <c r="D81" s="15" t="s">
        <v>134</v>
      </c>
      <c r="F81" s="4" t="s">
        <v>215</v>
      </c>
      <c r="G81" s="17" t="s">
        <v>303</v>
      </c>
      <c r="H81">
        <v>3</v>
      </c>
      <c r="I81">
        <v>6</v>
      </c>
    </row>
    <row r="82" spans="1:9">
      <c r="A82" s="3" t="s">
        <v>60</v>
      </c>
      <c r="B82" s="14"/>
      <c r="C82" s="15"/>
      <c r="D82" s="15"/>
      <c r="F82" s="4" t="s">
        <v>216</v>
      </c>
      <c r="G82" s="17" t="s">
        <v>304</v>
      </c>
      <c r="H82">
        <v>2</v>
      </c>
      <c r="I82">
        <v>8</v>
      </c>
    </row>
    <row r="83" spans="1:9">
      <c r="A83" s="4" t="s">
        <v>61</v>
      </c>
      <c r="F83" s="4" t="s">
        <v>209</v>
      </c>
      <c r="G83" s="17" t="s">
        <v>305</v>
      </c>
      <c r="H83">
        <v>6</v>
      </c>
      <c r="I83">
        <v>3</v>
      </c>
    </row>
    <row r="84" spans="1:9">
      <c r="A84" s="4" t="s">
        <v>62</v>
      </c>
      <c r="B84" s="10" t="s">
        <v>151</v>
      </c>
      <c r="C84">
        <v>4</v>
      </c>
      <c r="D84">
        <v>5</v>
      </c>
      <c r="F84" s="4" t="s">
        <v>217</v>
      </c>
      <c r="G84" s="17" t="s">
        <v>306</v>
      </c>
      <c r="H84">
        <v>1</v>
      </c>
      <c r="I84">
        <v>10</v>
      </c>
    </row>
    <row r="85" spans="1:9">
      <c r="A85" s="4" t="s">
        <v>63</v>
      </c>
      <c r="B85" s="10" t="s">
        <v>152</v>
      </c>
      <c r="C85">
        <v>7</v>
      </c>
      <c r="D85">
        <v>2</v>
      </c>
      <c r="F85" s="4" t="s">
        <v>218</v>
      </c>
      <c r="G85" s="17" t="s">
        <v>307</v>
      </c>
      <c r="H85">
        <v>7</v>
      </c>
      <c r="I85">
        <v>2</v>
      </c>
    </row>
    <row r="86" spans="1:9">
      <c r="A86" s="4"/>
      <c r="F86" s="4" t="s">
        <v>219</v>
      </c>
      <c r="G86" s="17" t="s">
        <v>308</v>
      </c>
      <c r="H86">
        <v>5</v>
      </c>
      <c r="I86">
        <v>4</v>
      </c>
    </row>
    <row r="87" spans="1:9">
      <c r="A87" s="5" t="s">
        <v>64</v>
      </c>
      <c r="B87" s="10" t="s">
        <v>153</v>
      </c>
      <c r="C87">
        <v>2</v>
      </c>
      <c r="D87">
        <v>8</v>
      </c>
    </row>
    <row r="88" spans="1:9">
      <c r="A88" s="4" t="s">
        <v>65</v>
      </c>
      <c r="B88" s="10" t="s">
        <v>154</v>
      </c>
      <c r="C88">
        <v>6</v>
      </c>
      <c r="D88">
        <v>3</v>
      </c>
    </row>
    <row r="89" spans="1:9">
      <c r="A89" s="4" t="s">
        <v>66</v>
      </c>
      <c r="B89" s="10" t="s">
        <v>155</v>
      </c>
      <c r="C89">
        <v>8</v>
      </c>
      <c r="D89">
        <v>1</v>
      </c>
      <c r="F89" s="2" t="s">
        <v>220</v>
      </c>
      <c r="G89" s="20" t="s">
        <v>132</v>
      </c>
      <c r="H89" s="8" t="s">
        <v>133</v>
      </c>
      <c r="I89" s="8" t="s">
        <v>134</v>
      </c>
    </row>
    <row r="90" spans="1:9">
      <c r="A90" s="4"/>
      <c r="F90" s="3" t="s">
        <v>2</v>
      </c>
      <c r="G90" s="17"/>
    </row>
    <row r="91" spans="1:9">
      <c r="A91" s="4" t="s">
        <v>67</v>
      </c>
      <c r="B91" s="10" t="s">
        <v>158</v>
      </c>
      <c r="C91">
        <v>3</v>
      </c>
      <c r="D91">
        <v>6</v>
      </c>
      <c r="F91" s="4" t="s">
        <v>221</v>
      </c>
      <c r="G91" s="17">
        <v>34.24</v>
      </c>
      <c r="H91">
        <v>6</v>
      </c>
      <c r="I91">
        <v>3</v>
      </c>
    </row>
    <row r="92" spans="1:9">
      <c r="A92" s="4" t="s">
        <v>68</v>
      </c>
      <c r="B92" s="10" t="s">
        <v>156</v>
      </c>
      <c r="C92">
        <v>5</v>
      </c>
      <c r="D92">
        <v>4</v>
      </c>
      <c r="F92" s="4" t="s">
        <v>222</v>
      </c>
      <c r="G92" s="17">
        <v>40.99</v>
      </c>
      <c r="H92">
        <v>9</v>
      </c>
    </row>
    <row r="93" spans="1:9">
      <c r="A93" s="4"/>
      <c r="F93" s="4" t="s">
        <v>223</v>
      </c>
      <c r="G93" s="17"/>
    </row>
    <row r="94" spans="1:9">
      <c r="A94" s="4" t="s">
        <v>69</v>
      </c>
      <c r="B94" s="10" t="s">
        <v>157</v>
      </c>
      <c r="C94">
        <v>1</v>
      </c>
      <c r="D94">
        <v>10</v>
      </c>
      <c r="F94" s="3" t="s">
        <v>7</v>
      </c>
      <c r="G94" s="17"/>
    </row>
    <row r="95" spans="1:9">
      <c r="A95" s="4" t="s">
        <v>70</v>
      </c>
      <c r="F95" s="4" t="s">
        <v>224</v>
      </c>
      <c r="G95" s="17"/>
    </row>
    <row r="96" spans="1:9">
      <c r="F96" s="4" t="s">
        <v>225</v>
      </c>
      <c r="G96" s="17">
        <v>34.380000000000003</v>
      </c>
      <c r="H96">
        <v>8</v>
      </c>
      <c r="I96">
        <v>1</v>
      </c>
    </row>
    <row r="97" spans="1:9">
      <c r="A97" s="2" t="s">
        <v>71</v>
      </c>
      <c r="B97" s="14" t="s">
        <v>132</v>
      </c>
      <c r="C97" s="15" t="s">
        <v>133</v>
      </c>
      <c r="D97" s="15" t="s">
        <v>134</v>
      </c>
      <c r="F97" s="4" t="s">
        <v>226</v>
      </c>
      <c r="G97" s="17">
        <v>28.66</v>
      </c>
      <c r="H97">
        <v>1</v>
      </c>
      <c r="I97">
        <v>10</v>
      </c>
    </row>
    <row r="98" spans="1:9">
      <c r="A98" s="3" t="s">
        <v>2</v>
      </c>
      <c r="F98" s="4" t="s">
        <v>227</v>
      </c>
      <c r="G98" s="17">
        <v>30.98</v>
      </c>
      <c r="H98">
        <v>3</v>
      </c>
      <c r="I98">
        <v>6</v>
      </c>
    </row>
    <row r="99" spans="1:9">
      <c r="A99" s="4" t="s">
        <v>72</v>
      </c>
      <c r="B99" s="10">
        <v>38.950000000000003</v>
      </c>
      <c r="C99">
        <v>9</v>
      </c>
      <c r="F99" s="4" t="s">
        <v>228</v>
      </c>
      <c r="G99" s="17">
        <v>29.7</v>
      </c>
      <c r="H99">
        <v>2</v>
      </c>
      <c r="I99">
        <v>8</v>
      </c>
    </row>
    <row r="100" spans="1:9">
      <c r="A100" s="4" t="s">
        <v>73</v>
      </c>
      <c r="B100" s="10">
        <v>34.950000000000003</v>
      </c>
      <c r="C100">
        <v>8</v>
      </c>
      <c r="D100">
        <v>1</v>
      </c>
      <c r="F100" s="4" t="s">
        <v>229</v>
      </c>
      <c r="G100" s="17">
        <v>31.59</v>
      </c>
      <c r="H100">
        <v>4</v>
      </c>
      <c r="I100">
        <v>5</v>
      </c>
    </row>
    <row r="101" spans="1:9">
      <c r="A101" s="4" t="s">
        <v>74</v>
      </c>
      <c r="B101" s="10">
        <v>39.42</v>
      </c>
      <c r="C101">
        <v>10</v>
      </c>
      <c r="F101" s="4" t="s">
        <v>230</v>
      </c>
      <c r="G101" s="17">
        <v>34.369999999999997</v>
      </c>
      <c r="H101">
        <v>7</v>
      </c>
      <c r="I101">
        <v>2</v>
      </c>
    </row>
    <row r="102" spans="1:9">
      <c r="A102" s="4" t="s">
        <v>75</v>
      </c>
      <c r="F102" s="4" t="s">
        <v>231</v>
      </c>
      <c r="G102" s="19">
        <v>33.049999999999997</v>
      </c>
      <c r="H102">
        <v>5</v>
      </c>
      <c r="I102">
        <v>4</v>
      </c>
    </row>
    <row r="103" spans="1:9">
      <c r="A103" s="4"/>
    </row>
    <row r="104" spans="1:9">
      <c r="A104" s="3" t="s">
        <v>7</v>
      </c>
      <c r="F104" s="4"/>
    </row>
    <row r="105" spans="1:9">
      <c r="A105" s="4" t="s">
        <v>76</v>
      </c>
      <c r="F105" s="2" t="s">
        <v>232</v>
      </c>
      <c r="G105" s="20" t="s">
        <v>132</v>
      </c>
      <c r="H105" s="8" t="s">
        <v>133</v>
      </c>
      <c r="I105" s="8" t="s">
        <v>134</v>
      </c>
    </row>
    <row r="106" spans="1:9">
      <c r="A106" s="4" t="s">
        <v>77</v>
      </c>
      <c r="B106" s="10">
        <v>29.13</v>
      </c>
      <c r="C106">
        <v>5</v>
      </c>
      <c r="D106">
        <v>4</v>
      </c>
      <c r="F106" s="3" t="s">
        <v>200</v>
      </c>
      <c r="G106" s="17"/>
    </row>
    <row r="107" spans="1:9">
      <c r="A107" s="4" t="s">
        <v>78</v>
      </c>
      <c r="B107" s="10">
        <v>25.27</v>
      </c>
      <c r="C107">
        <v>1</v>
      </c>
      <c r="D107">
        <v>10</v>
      </c>
      <c r="F107" s="4" t="s">
        <v>233</v>
      </c>
      <c r="G107" s="17" t="s">
        <v>309</v>
      </c>
      <c r="H107">
        <v>3</v>
      </c>
      <c r="I107">
        <v>6</v>
      </c>
    </row>
    <row r="108" spans="1:9">
      <c r="A108" s="4" t="s">
        <v>79</v>
      </c>
      <c r="B108" s="10">
        <v>25.61</v>
      </c>
      <c r="C108">
        <v>2</v>
      </c>
      <c r="D108">
        <v>8</v>
      </c>
      <c r="F108" s="4" t="s">
        <v>30</v>
      </c>
      <c r="G108" s="17" t="s">
        <v>310</v>
      </c>
      <c r="H108">
        <v>2</v>
      </c>
      <c r="I108">
        <v>8</v>
      </c>
    </row>
    <row r="109" spans="1:9">
      <c r="A109" s="4" t="s">
        <v>80</v>
      </c>
      <c r="B109" s="10">
        <v>25.98</v>
      </c>
      <c r="C109">
        <v>3</v>
      </c>
      <c r="D109">
        <v>6</v>
      </c>
      <c r="F109" s="4" t="s">
        <v>45</v>
      </c>
      <c r="G109" s="17" t="s">
        <v>311</v>
      </c>
      <c r="H109">
        <v>1</v>
      </c>
      <c r="I109">
        <v>10</v>
      </c>
    </row>
    <row r="110" spans="1:9">
      <c r="A110" s="4" t="s">
        <v>81</v>
      </c>
      <c r="B110" s="10">
        <v>26.87</v>
      </c>
      <c r="C110">
        <v>4</v>
      </c>
      <c r="D110">
        <v>5</v>
      </c>
      <c r="G110" s="17"/>
    </row>
    <row r="111" spans="1:9">
      <c r="A111" s="4" t="s">
        <v>82</v>
      </c>
      <c r="B111" s="10">
        <v>29.62</v>
      </c>
      <c r="C111">
        <v>7</v>
      </c>
      <c r="D111">
        <v>2</v>
      </c>
      <c r="F111" s="6" t="s">
        <v>234</v>
      </c>
      <c r="G111" s="17"/>
    </row>
    <row r="112" spans="1:9">
      <c r="A112" s="4" t="s">
        <v>83</v>
      </c>
      <c r="B112" s="10">
        <v>29.27</v>
      </c>
      <c r="C112">
        <v>6</v>
      </c>
      <c r="D112">
        <v>3</v>
      </c>
      <c r="F112" s="4" t="s">
        <v>235</v>
      </c>
      <c r="G112" s="17">
        <v>23.8</v>
      </c>
      <c r="H112">
        <v>2</v>
      </c>
      <c r="I112">
        <v>8</v>
      </c>
    </row>
    <row r="113" spans="1:9">
      <c r="F113" s="4" t="s">
        <v>236</v>
      </c>
      <c r="G113" s="17">
        <v>21.8</v>
      </c>
      <c r="H113">
        <v>5</v>
      </c>
      <c r="I113">
        <v>4</v>
      </c>
    </row>
    <row r="114" spans="1:9">
      <c r="A114" s="2" t="s">
        <v>84</v>
      </c>
      <c r="B114" s="14" t="s">
        <v>132</v>
      </c>
      <c r="C114" s="15" t="s">
        <v>133</v>
      </c>
      <c r="D114" s="15" t="s">
        <v>134</v>
      </c>
      <c r="F114" s="4" t="s">
        <v>237</v>
      </c>
      <c r="G114" s="17">
        <v>21.11</v>
      </c>
      <c r="H114">
        <v>4</v>
      </c>
      <c r="I114">
        <v>5</v>
      </c>
    </row>
    <row r="115" spans="1:9">
      <c r="A115" s="3" t="s">
        <v>27</v>
      </c>
      <c r="F115" s="4" t="s">
        <v>238</v>
      </c>
      <c r="G115" s="17">
        <v>19.7</v>
      </c>
      <c r="H115">
        <v>6</v>
      </c>
      <c r="I115">
        <v>3</v>
      </c>
    </row>
    <row r="116" spans="1:9">
      <c r="A116" s="4" t="s">
        <v>44</v>
      </c>
      <c r="B116" s="10" t="s">
        <v>159</v>
      </c>
      <c r="C116">
        <v>3</v>
      </c>
      <c r="D116">
        <v>6</v>
      </c>
      <c r="F116" s="4" t="s">
        <v>239</v>
      </c>
      <c r="G116" s="17">
        <v>18.600000000000001</v>
      </c>
      <c r="H116">
        <v>7</v>
      </c>
      <c r="I116">
        <v>2</v>
      </c>
    </row>
    <row r="117" spans="1:9">
      <c r="A117" s="4" t="s">
        <v>85</v>
      </c>
      <c r="B117" s="10" t="s">
        <v>160</v>
      </c>
      <c r="C117">
        <v>4</v>
      </c>
      <c r="D117">
        <v>5</v>
      </c>
      <c r="F117" s="4" t="s">
        <v>240</v>
      </c>
      <c r="G117" s="17">
        <v>23</v>
      </c>
      <c r="H117">
        <v>3</v>
      </c>
      <c r="I117">
        <v>6</v>
      </c>
    </row>
    <row r="118" spans="1:9">
      <c r="A118" s="4" t="s">
        <v>86</v>
      </c>
      <c r="B118" s="10" t="s">
        <v>161</v>
      </c>
      <c r="C118">
        <v>1</v>
      </c>
      <c r="D118">
        <v>10</v>
      </c>
      <c r="F118" s="4" t="s">
        <v>241</v>
      </c>
      <c r="G118" s="17">
        <v>23.8</v>
      </c>
      <c r="H118">
        <v>1</v>
      </c>
      <c r="I118">
        <v>8</v>
      </c>
    </row>
    <row r="119" spans="1:9">
      <c r="A119" s="4" t="s">
        <v>87</v>
      </c>
      <c r="B119" s="10" t="s">
        <v>162</v>
      </c>
      <c r="C119">
        <v>2</v>
      </c>
      <c r="D119">
        <v>8</v>
      </c>
      <c r="G119" s="17"/>
    </row>
    <row r="120" spans="1:9">
      <c r="A120" s="5" t="s">
        <v>88</v>
      </c>
      <c r="F120" s="6" t="s">
        <v>242</v>
      </c>
      <c r="G120" s="17"/>
    </row>
    <row r="121" spans="1:9">
      <c r="F121" s="4" t="s">
        <v>241</v>
      </c>
      <c r="G121" s="17">
        <v>53.9</v>
      </c>
      <c r="H121">
        <v>3</v>
      </c>
      <c r="I121">
        <v>6</v>
      </c>
    </row>
    <row r="122" spans="1:9">
      <c r="A122" s="6" t="s">
        <v>89</v>
      </c>
      <c r="B122" s="11" t="s">
        <v>163</v>
      </c>
      <c r="C122" s="15" t="s">
        <v>133</v>
      </c>
      <c r="D122" s="15" t="s">
        <v>134</v>
      </c>
      <c r="F122" s="4" t="s">
        <v>235</v>
      </c>
      <c r="G122" s="17" t="s">
        <v>312</v>
      </c>
      <c r="H122">
        <v>4</v>
      </c>
      <c r="I122">
        <v>5</v>
      </c>
    </row>
    <row r="123" spans="1:9">
      <c r="A123" s="4" t="s">
        <v>90</v>
      </c>
      <c r="B123" s="16">
        <v>37.4</v>
      </c>
      <c r="C123">
        <v>1</v>
      </c>
      <c r="D123">
        <v>10</v>
      </c>
      <c r="F123" s="4" t="s">
        <v>243</v>
      </c>
      <c r="G123" s="17">
        <v>48.4</v>
      </c>
      <c r="H123">
        <v>6</v>
      </c>
      <c r="I123">
        <v>3</v>
      </c>
    </row>
    <row r="124" spans="1:9">
      <c r="A124" s="4" t="s">
        <v>91</v>
      </c>
      <c r="B124" s="16">
        <v>31.45</v>
      </c>
      <c r="C124">
        <v>3</v>
      </c>
      <c r="D124">
        <v>6</v>
      </c>
      <c r="F124" s="4" t="s">
        <v>244</v>
      </c>
      <c r="G124" s="17">
        <v>59</v>
      </c>
      <c r="H124">
        <v>1</v>
      </c>
      <c r="I124">
        <v>10</v>
      </c>
    </row>
    <row r="125" spans="1:9">
      <c r="A125" s="4" t="s">
        <v>92</v>
      </c>
      <c r="B125" s="16">
        <v>32.950000000000003</v>
      </c>
      <c r="C125">
        <v>2</v>
      </c>
      <c r="D125">
        <v>8</v>
      </c>
      <c r="F125" s="4" t="s">
        <v>245</v>
      </c>
      <c r="G125" s="17">
        <v>51.1</v>
      </c>
      <c r="H125">
        <v>5</v>
      </c>
      <c r="I125">
        <v>4</v>
      </c>
    </row>
    <row r="126" spans="1:9">
      <c r="A126" s="4" t="s">
        <v>93</v>
      </c>
      <c r="B126" s="16">
        <v>28.4</v>
      </c>
      <c r="C126">
        <v>4</v>
      </c>
      <c r="D126">
        <v>5</v>
      </c>
      <c r="F126" s="4" t="s">
        <v>239</v>
      </c>
      <c r="G126" s="17">
        <v>43.5</v>
      </c>
      <c r="H126">
        <v>7</v>
      </c>
      <c r="I126">
        <v>2</v>
      </c>
    </row>
    <row r="127" spans="1:9">
      <c r="A127" s="4" t="s">
        <v>94</v>
      </c>
      <c r="B127" s="16">
        <v>25.7</v>
      </c>
      <c r="C127">
        <v>6</v>
      </c>
      <c r="D127">
        <v>3</v>
      </c>
      <c r="F127" s="4" t="s">
        <v>246</v>
      </c>
      <c r="G127" s="17">
        <v>40.299999999999997</v>
      </c>
      <c r="H127">
        <v>8</v>
      </c>
      <c r="I127">
        <v>1</v>
      </c>
    </row>
    <row r="128" spans="1:9">
      <c r="A128" s="4" t="s">
        <v>95</v>
      </c>
      <c r="B128" s="16">
        <v>23.6</v>
      </c>
      <c r="C128">
        <v>8</v>
      </c>
      <c r="D128">
        <v>1</v>
      </c>
      <c r="F128" s="4" t="s">
        <v>247</v>
      </c>
      <c r="G128" s="17">
        <v>56.4</v>
      </c>
      <c r="H128">
        <v>2</v>
      </c>
      <c r="I128">
        <v>8</v>
      </c>
    </row>
    <row r="129" spans="1:9">
      <c r="A129" s="4" t="s">
        <v>96</v>
      </c>
      <c r="B129" s="16">
        <v>14.11</v>
      </c>
      <c r="C129">
        <v>10</v>
      </c>
      <c r="G129" s="17"/>
    </row>
    <row r="130" spans="1:9">
      <c r="A130" s="4" t="s">
        <v>97</v>
      </c>
      <c r="B130" s="16">
        <v>27.5</v>
      </c>
      <c r="C130">
        <v>5</v>
      </c>
      <c r="D130">
        <v>4</v>
      </c>
      <c r="G130" s="17"/>
    </row>
    <row r="131" spans="1:9">
      <c r="A131" s="4" t="s">
        <v>98</v>
      </c>
      <c r="B131" s="16">
        <v>24.1</v>
      </c>
      <c r="C131">
        <v>7</v>
      </c>
      <c r="D131">
        <v>2</v>
      </c>
      <c r="G131" s="17"/>
    </row>
    <row r="132" spans="1:9">
      <c r="A132" s="4" t="s">
        <v>99</v>
      </c>
      <c r="B132" s="16" t="s">
        <v>164</v>
      </c>
      <c r="C132">
        <v>9</v>
      </c>
      <c r="F132" s="6" t="s">
        <v>248</v>
      </c>
      <c r="G132" s="17"/>
    </row>
    <row r="133" spans="1:9">
      <c r="F133" s="4" t="s">
        <v>249</v>
      </c>
      <c r="G133" s="17">
        <v>3.1</v>
      </c>
      <c r="H133">
        <v>3</v>
      </c>
      <c r="I133">
        <v>6</v>
      </c>
    </row>
    <row r="134" spans="1:9">
      <c r="A134" s="6" t="s">
        <v>100</v>
      </c>
      <c r="B134" s="11" t="s">
        <v>163</v>
      </c>
      <c r="C134" s="15" t="s">
        <v>133</v>
      </c>
      <c r="D134" s="15" t="s">
        <v>134</v>
      </c>
      <c r="F134" s="4" t="s">
        <v>250</v>
      </c>
      <c r="G134" s="17">
        <v>3.1</v>
      </c>
      <c r="H134">
        <v>2</v>
      </c>
      <c r="I134">
        <v>8</v>
      </c>
    </row>
    <row r="135" spans="1:9">
      <c r="A135" s="4" t="s">
        <v>101</v>
      </c>
      <c r="B135" s="10">
        <v>103.5</v>
      </c>
      <c r="C135">
        <v>1</v>
      </c>
      <c r="D135">
        <v>10</v>
      </c>
      <c r="F135" s="4" t="s">
        <v>251</v>
      </c>
      <c r="G135" s="17">
        <v>3.6</v>
      </c>
      <c r="H135">
        <v>5</v>
      </c>
      <c r="I135">
        <v>4</v>
      </c>
    </row>
    <row r="136" spans="1:9">
      <c r="A136" s="4" t="s">
        <v>102</v>
      </c>
      <c r="B136" s="10">
        <v>85</v>
      </c>
      <c r="C136">
        <v>3</v>
      </c>
      <c r="D136">
        <v>6</v>
      </c>
      <c r="F136" s="4" t="s">
        <v>252</v>
      </c>
      <c r="G136" s="17"/>
      <c r="H136">
        <v>6</v>
      </c>
      <c r="I136">
        <v>3</v>
      </c>
    </row>
    <row r="137" spans="1:9">
      <c r="A137" s="4" t="s">
        <v>103</v>
      </c>
      <c r="B137" s="10">
        <v>72.5</v>
      </c>
      <c r="C137">
        <v>5</v>
      </c>
      <c r="D137">
        <v>4</v>
      </c>
      <c r="F137" s="4" t="s">
        <v>245</v>
      </c>
      <c r="G137" s="17">
        <v>3.6</v>
      </c>
      <c r="H137">
        <v>4</v>
      </c>
      <c r="I137">
        <v>5</v>
      </c>
    </row>
    <row r="138" spans="1:9">
      <c r="A138" s="4" t="s">
        <v>104</v>
      </c>
      <c r="B138" s="10">
        <v>78.3</v>
      </c>
      <c r="C138">
        <v>4</v>
      </c>
      <c r="D138">
        <v>5</v>
      </c>
      <c r="F138" s="4" t="s">
        <v>253</v>
      </c>
      <c r="G138" s="17">
        <v>4</v>
      </c>
      <c r="H138">
        <v>1</v>
      </c>
      <c r="I138">
        <v>10</v>
      </c>
    </row>
    <row r="139" spans="1:9">
      <c r="A139" s="4" t="s">
        <v>105</v>
      </c>
      <c r="B139" s="10">
        <v>69.8</v>
      </c>
      <c r="C139">
        <v>6</v>
      </c>
      <c r="D139">
        <v>3</v>
      </c>
      <c r="G139" s="17"/>
    </row>
    <row r="140" spans="1:9">
      <c r="A140" s="4" t="s">
        <v>96</v>
      </c>
      <c r="B140" s="10">
        <v>38.799999999999997</v>
      </c>
      <c r="C140">
        <v>10</v>
      </c>
      <c r="F140" s="6" t="s">
        <v>254</v>
      </c>
      <c r="G140" s="17"/>
    </row>
    <row r="141" spans="1:9">
      <c r="A141" s="4" t="s">
        <v>106</v>
      </c>
      <c r="B141" s="10">
        <v>52.9</v>
      </c>
      <c r="C141">
        <v>9</v>
      </c>
      <c r="F141" s="4" t="s">
        <v>255</v>
      </c>
      <c r="G141" s="23">
        <v>13.9</v>
      </c>
      <c r="H141">
        <v>1</v>
      </c>
      <c r="I141">
        <v>10</v>
      </c>
    </row>
    <row r="142" spans="1:9">
      <c r="A142" s="4" t="s">
        <v>107</v>
      </c>
      <c r="B142" s="10">
        <v>62.6</v>
      </c>
      <c r="C142">
        <v>8</v>
      </c>
      <c r="D142">
        <v>1</v>
      </c>
      <c r="F142" s="4" t="s">
        <v>256</v>
      </c>
      <c r="G142" s="23">
        <v>13.4</v>
      </c>
      <c r="H142">
        <v>2</v>
      </c>
      <c r="I142">
        <v>8</v>
      </c>
    </row>
    <row r="143" spans="1:9">
      <c r="A143" s="4" t="s">
        <v>108</v>
      </c>
      <c r="B143" s="10">
        <v>100.3</v>
      </c>
      <c r="C143">
        <v>2</v>
      </c>
      <c r="D143">
        <v>8</v>
      </c>
      <c r="F143" s="4" t="s">
        <v>257</v>
      </c>
      <c r="G143" s="23">
        <v>11.11</v>
      </c>
      <c r="H143">
        <v>5</v>
      </c>
      <c r="I143">
        <v>4</v>
      </c>
    </row>
    <row r="144" spans="1:9">
      <c r="A144" s="4" t="s">
        <v>109</v>
      </c>
      <c r="B144" s="10">
        <v>63.1</v>
      </c>
      <c r="C144">
        <v>7</v>
      </c>
      <c r="D144">
        <v>2</v>
      </c>
      <c r="F144" s="4" t="s">
        <v>258</v>
      </c>
      <c r="G144" s="23">
        <v>12.9</v>
      </c>
      <c r="H144">
        <v>3</v>
      </c>
      <c r="I144">
        <v>6</v>
      </c>
    </row>
    <row r="145" spans="1:9">
      <c r="A145" s="4"/>
      <c r="F145" s="4" t="s">
        <v>259</v>
      </c>
      <c r="G145" s="23">
        <v>10.199999999999999</v>
      </c>
      <c r="H145">
        <v>9</v>
      </c>
    </row>
    <row r="146" spans="1:9">
      <c r="A146" s="6" t="s">
        <v>110</v>
      </c>
      <c r="B146" s="11" t="s">
        <v>163</v>
      </c>
      <c r="C146" s="15" t="s">
        <v>133</v>
      </c>
      <c r="D146" s="15" t="s">
        <v>134</v>
      </c>
      <c r="F146" s="4" t="s">
        <v>260</v>
      </c>
      <c r="G146" s="23">
        <v>11.2</v>
      </c>
      <c r="H146">
        <v>7</v>
      </c>
      <c r="I146">
        <v>2</v>
      </c>
    </row>
    <row r="147" spans="1:9">
      <c r="A147" s="4" t="s">
        <v>111</v>
      </c>
      <c r="B147" s="10">
        <v>5</v>
      </c>
      <c r="C147">
        <v>1</v>
      </c>
      <c r="D147">
        <v>10</v>
      </c>
      <c r="F147" s="4" t="s">
        <v>261</v>
      </c>
      <c r="G147" s="23">
        <v>12.7</v>
      </c>
      <c r="H147">
        <v>4</v>
      </c>
      <c r="I147">
        <v>5</v>
      </c>
    </row>
    <row r="148" spans="1:9">
      <c r="A148" s="4" t="s">
        <v>112</v>
      </c>
      <c r="B148" s="10">
        <v>4.8</v>
      </c>
      <c r="C148">
        <v>3</v>
      </c>
      <c r="D148">
        <v>6</v>
      </c>
      <c r="F148" s="4" t="s">
        <v>262</v>
      </c>
      <c r="G148" s="23">
        <v>10.5</v>
      </c>
      <c r="H148">
        <v>8</v>
      </c>
      <c r="I148">
        <v>1</v>
      </c>
    </row>
    <row r="149" spans="1:9">
      <c r="A149" s="4" t="s">
        <v>113</v>
      </c>
      <c r="B149" s="10">
        <v>4.4000000000000004</v>
      </c>
      <c r="C149">
        <v>6</v>
      </c>
      <c r="D149">
        <v>3</v>
      </c>
      <c r="F149" s="4" t="s">
        <v>263</v>
      </c>
      <c r="G149" s="23">
        <v>11.3</v>
      </c>
      <c r="H149">
        <v>6</v>
      </c>
      <c r="I149">
        <v>3</v>
      </c>
    </row>
    <row r="150" spans="1:9">
      <c r="A150" s="4" t="s">
        <v>114</v>
      </c>
      <c r="B150" s="10">
        <v>4.5999999999999996</v>
      </c>
      <c r="C150">
        <v>4</v>
      </c>
      <c r="D150">
        <v>5</v>
      </c>
      <c r="G150" s="23"/>
    </row>
    <row r="151" spans="1:9">
      <c r="A151" s="4" t="s">
        <v>115</v>
      </c>
      <c r="B151" s="10">
        <v>4</v>
      </c>
      <c r="C151">
        <v>7</v>
      </c>
      <c r="D151">
        <v>2</v>
      </c>
      <c r="F151" s="6" t="s">
        <v>264</v>
      </c>
      <c r="G151" s="23"/>
    </row>
    <row r="152" spans="1:9">
      <c r="A152" s="4" t="s">
        <v>116</v>
      </c>
      <c r="F152" s="4" t="s">
        <v>253</v>
      </c>
      <c r="G152" s="23">
        <v>28.8</v>
      </c>
      <c r="H152">
        <v>1</v>
      </c>
      <c r="I152">
        <v>10</v>
      </c>
    </row>
    <row r="153" spans="1:9">
      <c r="A153" s="4" t="s">
        <v>117</v>
      </c>
      <c r="B153" s="10">
        <v>4.4000000000000004</v>
      </c>
      <c r="C153">
        <v>5</v>
      </c>
      <c r="D153">
        <v>4</v>
      </c>
      <c r="F153" s="4" t="s">
        <v>265</v>
      </c>
    </row>
    <row r="154" spans="1:9">
      <c r="A154" s="4" t="s">
        <v>118</v>
      </c>
      <c r="B154" s="10">
        <v>4.0999999999999996</v>
      </c>
      <c r="C154">
        <v>2</v>
      </c>
      <c r="D154">
        <v>8</v>
      </c>
      <c r="F154" s="4" t="s">
        <v>266</v>
      </c>
      <c r="G154" s="23">
        <v>25.5</v>
      </c>
      <c r="H154">
        <v>2</v>
      </c>
      <c r="I154">
        <v>8</v>
      </c>
    </row>
    <row r="155" spans="1:9">
      <c r="F155" s="4" t="s">
        <v>267</v>
      </c>
      <c r="G155" s="23">
        <v>24</v>
      </c>
      <c r="H155">
        <v>5</v>
      </c>
      <c r="I155">
        <v>4</v>
      </c>
    </row>
    <row r="156" spans="1:9">
      <c r="A156" s="6" t="s">
        <v>119</v>
      </c>
      <c r="B156" s="11" t="s">
        <v>163</v>
      </c>
      <c r="C156" s="15" t="s">
        <v>133</v>
      </c>
      <c r="D156" s="15" t="s">
        <v>134</v>
      </c>
      <c r="F156" s="4" t="s">
        <v>256</v>
      </c>
      <c r="G156" s="23">
        <v>25.3</v>
      </c>
      <c r="H156">
        <v>3</v>
      </c>
      <c r="I156">
        <v>6</v>
      </c>
    </row>
    <row r="157" spans="1:9">
      <c r="A157" s="4" t="s">
        <v>120</v>
      </c>
      <c r="B157" s="10">
        <v>17.8</v>
      </c>
      <c r="C157">
        <v>1</v>
      </c>
      <c r="D157">
        <v>10</v>
      </c>
      <c r="F157" s="4" t="s">
        <v>268</v>
      </c>
      <c r="G157" s="23">
        <v>21.5</v>
      </c>
      <c r="H157">
        <v>6</v>
      </c>
      <c r="I157">
        <v>3</v>
      </c>
    </row>
    <row r="158" spans="1:9">
      <c r="A158" s="4" t="s">
        <v>121</v>
      </c>
      <c r="B158" s="10">
        <v>15.11</v>
      </c>
      <c r="C158">
        <v>3</v>
      </c>
      <c r="D158">
        <v>6</v>
      </c>
      <c r="F158" s="4" t="s">
        <v>269</v>
      </c>
      <c r="G158" s="23"/>
    </row>
    <row r="159" spans="1:9">
      <c r="A159" s="4" t="s">
        <v>111</v>
      </c>
      <c r="B159" s="10">
        <v>16.2</v>
      </c>
      <c r="C159">
        <v>2</v>
      </c>
      <c r="D159">
        <v>8</v>
      </c>
      <c r="F159" s="4" t="s">
        <v>270</v>
      </c>
      <c r="G159" s="23">
        <v>24.7</v>
      </c>
      <c r="H159">
        <v>4</v>
      </c>
      <c r="I159">
        <v>5</v>
      </c>
    </row>
    <row r="160" spans="1:9">
      <c r="A160" s="4" t="s">
        <v>115</v>
      </c>
      <c r="B160" s="10">
        <v>14.4</v>
      </c>
      <c r="C160">
        <v>4</v>
      </c>
      <c r="D160">
        <v>5</v>
      </c>
      <c r="F160" s="4" t="s">
        <v>271</v>
      </c>
      <c r="G160" s="23">
        <v>19.8</v>
      </c>
      <c r="H160">
        <v>7</v>
      </c>
      <c r="I160">
        <v>2</v>
      </c>
    </row>
    <row r="161" spans="1:4">
      <c r="A161" s="4" t="s">
        <v>122</v>
      </c>
    </row>
    <row r="162" spans="1:4">
      <c r="A162" s="4" t="s">
        <v>114</v>
      </c>
      <c r="B162" s="10">
        <v>13.8</v>
      </c>
      <c r="C162">
        <v>5</v>
      </c>
      <c r="D162">
        <v>4</v>
      </c>
    </row>
    <row r="163" spans="1:4">
      <c r="A163" s="4" t="s">
        <v>123</v>
      </c>
    </row>
    <row r="164" spans="1:4">
      <c r="A164" s="4" t="s">
        <v>124</v>
      </c>
    </row>
    <row r="166" spans="1:4">
      <c r="A166" s="6" t="s">
        <v>125</v>
      </c>
      <c r="B166" s="11" t="s">
        <v>163</v>
      </c>
      <c r="C166" s="15" t="s">
        <v>133</v>
      </c>
      <c r="D166" s="15" t="s">
        <v>134</v>
      </c>
    </row>
    <row r="167" spans="1:4">
      <c r="A167" s="4" t="s">
        <v>126</v>
      </c>
      <c r="B167" s="10">
        <v>37.700000000000003</v>
      </c>
      <c r="C167">
        <v>3</v>
      </c>
      <c r="D167">
        <v>6</v>
      </c>
    </row>
    <row r="168" spans="1:4">
      <c r="A168" s="4" t="s">
        <v>127</v>
      </c>
      <c r="B168" s="17">
        <v>28.1</v>
      </c>
      <c r="C168">
        <v>4</v>
      </c>
      <c r="D168">
        <v>5</v>
      </c>
    </row>
    <row r="169" spans="1:4">
      <c r="A169" s="4" t="s">
        <v>128</v>
      </c>
      <c r="B169" s="10">
        <v>33.299999999999997</v>
      </c>
      <c r="C169">
        <v>2</v>
      </c>
      <c r="D169">
        <v>8</v>
      </c>
    </row>
    <row r="170" spans="1:4">
      <c r="A170" s="4" t="s">
        <v>102</v>
      </c>
      <c r="B170" s="10">
        <v>33.4</v>
      </c>
      <c r="C170">
        <v>1</v>
      </c>
      <c r="D170">
        <v>10</v>
      </c>
    </row>
    <row r="171" spans="1:4">
      <c r="A171" s="4" t="s">
        <v>129</v>
      </c>
      <c r="B171" s="10">
        <v>24.95</v>
      </c>
      <c r="C171">
        <v>5</v>
      </c>
      <c r="D171">
        <v>4</v>
      </c>
    </row>
    <row r="172" spans="1:4">
      <c r="A172" s="4" t="s">
        <v>123</v>
      </c>
      <c r="B172" s="10">
        <v>22.4</v>
      </c>
      <c r="C172">
        <v>7</v>
      </c>
      <c r="D172">
        <v>2</v>
      </c>
    </row>
    <row r="173" spans="1:4">
      <c r="A173" s="4" t="s">
        <v>130</v>
      </c>
      <c r="B173" s="10">
        <v>24.9</v>
      </c>
      <c r="C173">
        <v>6</v>
      </c>
      <c r="D173">
        <v>3</v>
      </c>
    </row>
    <row r="174" spans="1:4">
      <c r="A174" s="4" t="s">
        <v>131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Jabob Lorentzen</dc:creator>
  <cp:lastModifiedBy>Jabob Lorentzen</cp:lastModifiedBy>
  <dcterms:created xsi:type="dcterms:W3CDTF">2015-04-15T12:32:13Z</dcterms:created>
  <dcterms:modified xsi:type="dcterms:W3CDTF">2015-04-16T17:33:02Z</dcterms:modified>
</cp:coreProperties>
</file>